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第三次验收" sheetId="2" r:id="rId1"/>
  </sheets>
  <calcPr calcId="144525"/>
</workbook>
</file>

<file path=xl/sharedStrings.xml><?xml version="1.0" encoding="utf-8"?>
<sst xmlns="http://schemas.openxmlformats.org/spreadsheetml/2006/main" count="33" uniqueCount="24">
  <si>
    <t>2021年临县仓储保鲜冷链设施项目第三批验收公示汇总表</t>
  </si>
  <si>
    <t>单位：立方米、万元</t>
  </si>
  <si>
    <t>序号</t>
  </si>
  <si>
    <t>申请主体</t>
  </si>
  <si>
    <t>项目数</t>
  </si>
  <si>
    <t>设施类型</t>
  </si>
  <si>
    <t>长（m）</t>
  </si>
  <si>
    <t>宽（m）</t>
  </si>
  <si>
    <t>高（m）</t>
  </si>
  <si>
    <t>单库容（m3）</t>
  </si>
  <si>
    <t>按类分库容（m3）</t>
  </si>
  <si>
    <t>按类分库体补助（万元）</t>
  </si>
  <si>
    <t>配套补助（万元）</t>
  </si>
  <si>
    <t>总补助</t>
  </si>
  <si>
    <t>临县飞腾种养专业合作社</t>
  </si>
  <si>
    <t>机械低温库</t>
  </si>
  <si>
    <t>机械高温库</t>
  </si>
  <si>
    <t>机械预冷库</t>
  </si>
  <si>
    <t>临县丰林种植专业合作社</t>
  </si>
  <si>
    <t>通风库</t>
  </si>
  <si>
    <t>临县府底种植专业合作社</t>
  </si>
  <si>
    <t>临县和顺种养专业合作社</t>
  </si>
  <si>
    <t>临县远航有机蔬果专业合作社</t>
  </si>
  <si>
    <t>合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</si>
</sst>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5">
    <font>
      <sz val="11"/>
      <color theme="1"/>
      <name val="宋体"/>
      <charset val="134"/>
      <scheme val="minor"/>
    </font>
    <font>
      <b/>
      <sz val="2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49" applyFont="1" applyFill="1" applyBorder="1" applyAlignment="1">
      <alignment horizontal="center" vertical="center"/>
    </xf>
    <xf numFmtId="0" fontId="1" fillId="2" borderId="0" xfId="49" applyFont="1" applyFill="1" applyBorder="1" applyAlignment="1">
      <alignment horizontal="center" vertical="center" wrapText="1"/>
    </xf>
    <xf numFmtId="0" fontId="2" fillId="2" borderId="0" xfId="49" applyFont="1" applyFill="1" applyBorder="1" applyAlignment="1">
      <alignment horizontal="right" vertical="center"/>
    </xf>
    <xf numFmtId="0" fontId="2" fillId="2" borderId="0" xfId="49" applyFont="1" applyFill="1" applyBorder="1" applyAlignment="1">
      <alignment horizontal="center" vertical="center"/>
    </xf>
    <xf numFmtId="0" fontId="2" fillId="2" borderId="0" xfId="49" applyFont="1" applyFill="1" applyBorder="1" applyAlignment="1">
      <alignment horizontal="right" vertical="center" wrapText="1"/>
    </xf>
    <xf numFmtId="0" fontId="3" fillId="2" borderId="1" xfId="49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177" fontId="3" fillId="2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H21" sqref="H21"/>
    </sheetView>
  </sheetViews>
  <sheetFormatPr defaultColWidth="13" defaultRowHeight="25" customHeight="1"/>
  <cols>
    <col min="1" max="1" width="4.125" style="1" customWidth="1"/>
    <col min="2" max="2" width="23.75" style="1" customWidth="1"/>
    <col min="3" max="3" width="6.625" style="1" customWidth="1"/>
    <col min="4" max="4" width="11.625" style="1" customWidth="1"/>
    <col min="5" max="5" width="10.875" style="1" customWidth="1"/>
    <col min="6" max="6" width="11.75" style="1" customWidth="1"/>
    <col min="7" max="7" width="11.125" style="1" customWidth="1"/>
    <col min="8" max="8" width="13" style="1" customWidth="1"/>
    <col min="9" max="9" width="10.25" style="1" customWidth="1"/>
    <col min="10" max="10" width="11.25" style="1" customWidth="1"/>
    <col min="11" max="11" width="7.875" style="1" customWidth="1"/>
    <col min="12" max="12" width="10.75" style="1" customWidth="1"/>
    <col min="13" max="16384" width="13" style="1" customWidth="1"/>
  </cols>
  <sheetData>
    <row r="1" s="1" customFormat="1" ht="36" customHeight="1" spans="1:12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</row>
    <row r="2" s="1" customFormat="1" customHeight="1" spans="1:12">
      <c r="A2" s="4" t="s">
        <v>1</v>
      </c>
      <c r="B2" s="4"/>
      <c r="C2" s="5"/>
      <c r="D2" s="6"/>
      <c r="E2" s="4"/>
      <c r="F2" s="4"/>
      <c r="G2" s="4"/>
      <c r="H2" s="4"/>
      <c r="I2" s="4"/>
      <c r="J2" s="4"/>
      <c r="K2" s="4"/>
      <c r="L2" s="4"/>
    </row>
    <row r="3" s="1" customFormat="1" ht="59" customHeight="1" spans="1:12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8" t="s">
        <v>13</v>
      </c>
    </row>
    <row r="4" s="1" customFormat="1" customHeight="1" spans="1:12">
      <c r="A4" s="10">
        <v>1</v>
      </c>
      <c r="B4" s="11" t="s">
        <v>14</v>
      </c>
      <c r="C4" s="12">
        <v>1</v>
      </c>
      <c r="D4" s="12" t="s">
        <v>15</v>
      </c>
      <c r="E4" s="13">
        <v>14.242</v>
      </c>
      <c r="F4" s="13">
        <v>8.87</v>
      </c>
      <c r="G4" s="13">
        <v>3.27</v>
      </c>
      <c r="H4" s="13">
        <f t="shared" ref="H4:H16" si="0">E4*F4*G4</f>
        <v>413.0877858</v>
      </c>
      <c r="I4" s="13">
        <v>413.09</v>
      </c>
      <c r="J4" s="13">
        <v>15.6</v>
      </c>
      <c r="K4" s="15"/>
      <c r="L4" s="13">
        <f>J4+J5+J6</f>
        <v>38.4</v>
      </c>
    </row>
    <row r="5" s="1" customFormat="1" customHeight="1" spans="1:12">
      <c r="A5" s="10"/>
      <c r="B5" s="11"/>
      <c r="C5" s="12">
        <v>1</v>
      </c>
      <c r="D5" s="12" t="s">
        <v>16</v>
      </c>
      <c r="E5" s="13">
        <v>7.238</v>
      </c>
      <c r="F5" s="13">
        <v>8.969</v>
      </c>
      <c r="G5" s="13">
        <v>3.299</v>
      </c>
      <c r="H5" s="13">
        <f t="shared" si="0"/>
        <v>214.163234978</v>
      </c>
      <c r="I5" s="13">
        <v>214.16</v>
      </c>
      <c r="J5" s="13">
        <v>7.2</v>
      </c>
      <c r="K5" s="16"/>
      <c r="L5" s="13"/>
    </row>
    <row r="6" s="1" customFormat="1" customHeight="1" spans="1:12">
      <c r="A6" s="10"/>
      <c r="B6" s="11"/>
      <c r="C6" s="12">
        <v>1</v>
      </c>
      <c r="D6" s="12" t="s">
        <v>17</v>
      </c>
      <c r="E6" s="13">
        <v>13.853</v>
      </c>
      <c r="F6" s="13">
        <v>8.97</v>
      </c>
      <c r="G6" s="13">
        <v>3.315</v>
      </c>
      <c r="H6" s="13">
        <f t="shared" si="0"/>
        <v>411.92657415</v>
      </c>
      <c r="I6" s="13">
        <v>411.93</v>
      </c>
      <c r="J6" s="13">
        <v>15.6</v>
      </c>
      <c r="K6" s="17"/>
      <c r="L6" s="13"/>
    </row>
    <row r="7" s="1" customFormat="1" customHeight="1" spans="1:12">
      <c r="A7" s="10">
        <v>2</v>
      </c>
      <c r="B7" s="11" t="s">
        <v>18</v>
      </c>
      <c r="C7" s="12">
        <v>1</v>
      </c>
      <c r="D7" s="12" t="s">
        <v>19</v>
      </c>
      <c r="E7" s="13">
        <v>41.915</v>
      </c>
      <c r="F7" s="13">
        <v>11.578</v>
      </c>
      <c r="G7" s="13">
        <v>5.78</v>
      </c>
      <c r="H7" s="13">
        <f t="shared" si="0"/>
        <v>2804.9870086</v>
      </c>
      <c r="I7" s="13">
        <v>2804.99</v>
      </c>
      <c r="J7" s="13">
        <v>36</v>
      </c>
      <c r="K7" s="15">
        <v>0.156</v>
      </c>
      <c r="L7" s="18">
        <f>J7+J8+J9+K7</f>
        <v>49.956</v>
      </c>
    </row>
    <row r="8" s="1" customFormat="1" customHeight="1" spans="1:12">
      <c r="A8" s="10"/>
      <c r="B8" s="11"/>
      <c r="C8" s="12">
        <v>1</v>
      </c>
      <c r="D8" s="12" t="s">
        <v>17</v>
      </c>
      <c r="E8" s="13">
        <v>8.757</v>
      </c>
      <c r="F8" s="13">
        <v>6.997</v>
      </c>
      <c r="G8" s="13">
        <v>3.428</v>
      </c>
      <c r="H8" s="13">
        <f t="shared" si="0"/>
        <v>210.042915012</v>
      </c>
      <c r="I8" s="13">
        <v>210.04</v>
      </c>
      <c r="J8" s="13">
        <v>9</v>
      </c>
      <c r="K8" s="16"/>
      <c r="L8" s="18"/>
    </row>
    <row r="9" s="1" customFormat="1" customHeight="1" spans="1:12">
      <c r="A9" s="10"/>
      <c r="B9" s="11"/>
      <c r="C9" s="12">
        <v>1</v>
      </c>
      <c r="D9" s="12" t="s">
        <v>15</v>
      </c>
      <c r="E9" s="13">
        <v>8.726</v>
      </c>
      <c r="F9" s="13">
        <v>4.513</v>
      </c>
      <c r="G9" s="13">
        <v>3.342</v>
      </c>
      <c r="H9" s="13">
        <f t="shared" si="0"/>
        <v>131.609423796</v>
      </c>
      <c r="I9" s="13">
        <v>131.61</v>
      </c>
      <c r="J9" s="13">
        <v>4.8</v>
      </c>
      <c r="K9" s="17"/>
      <c r="L9" s="18"/>
    </row>
    <row r="10" s="1" customFormat="1" customHeight="1" spans="1:12">
      <c r="A10" s="10">
        <v>3</v>
      </c>
      <c r="B10" s="11" t="s">
        <v>20</v>
      </c>
      <c r="C10" s="12">
        <v>1</v>
      </c>
      <c r="D10" s="12" t="s">
        <v>17</v>
      </c>
      <c r="E10" s="13">
        <v>9.504</v>
      </c>
      <c r="F10" s="13">
        <v>6.585</v>
      </c>
      <c r="G10" s="13">
        <v>2.508</v>
      </c>
      <c r="H10" s="13">
        <f t="shared" si="0"/>
        <v>156.96027072</v>
      </c>
      <c r="I10" s="19">
        <f>H10+H11+H12</f>
        <v>647.996320029</v>
      </c>
      <c r="J10" s="13">
        <v>21</v>
      </c>
      <c r="K10" s="15">
        <v>0</v>
      </c>
      <c r="L10" s="13">
        <f>J10+J13</f>
        <v>28.2</v>
      </c>
    </row>
    <row r="11" s="1" customFormat="1" customHeight="1" spans="1:12">
      <c r="A11" s="10"/>
      <c r="B11" s="11"/>
      <c r="C11" s="12">
        <v>1</v>
      </c>
      <c r="D11" s="12" t="s">
        <v>17</v>
      </c>
      <c r="E11" s="13">
        <v>9.507</v>
      </c>
      <c r="F11" s="13">
        <v>6.551</v>
      </c>
      <c r="G11" s="13">
        <v>2.873</v>
      </c>
      <c r="H11" s="13">
        <f t="shared" si="0"/>
        <v>178.931465661</v>
      </c>
      <c r="I11" s="19"/>
      <c r="J11" s="13"/>
      <c r="K11" s="16"/>
      <c r="L11" s="13"/>
    </row>
    <row r="12" s="1" customFormat="1" customHeight="1" spans="1:12">
      <c r="A12" s="10"/>
      <c r="B12" s="11"/>
      <c r="C12" s="12">
        <v>1</v>
      </c>
      <c r="D12" s="12" t="s">
        <v>17</v>
      </c>
      <c r="E12" s="13">
        <v>11.031</v>
      </c>
      <c r="F12" s="13">
        <v>9.504</v>
      </c>
      <c r="G12" s="13">
        <v>2.977</v>
      </c>
      <c r="H12" s="13">
        <f t="shared" si="0"/>
        <v>312.104583648</v>
      </c>
      <c r="I12" s="19"/>
      <c r="J12" s="13"/>
      <c r="K12" s="16"/>
      <c r="L12" s="13"/>
    </row>
    <row r="13" s="1" customFormat="1" customHeight="1" spans="1:12">
      <c r="A13" s="10"/>
      <c r="B13" s="11"/>
      <c r="C13" s="12">
        <v>1</v>
      </c>
      <c r="D13" s="12" t="s">
        <v>16</v>
      </c>
      <c r="E13" s="13">
        <v>7.737</v>
      </c>
      <c r="F13" s="13">
        <v>9.507</v>
      </c>
      <c r="G13" s="13">
        <v>2.905</v>
      </c>
      <c r="H13" s="13">
        <f t="shared" si="0"/>
        <v>213.679189395</v>
      </c>
      <c r="I13" s="13">
        <v>231.68</v>
      </c>
      <c r="J13" s="13">
        <v>7.2</v>
      </c>
      <c r="K13" s="17"/>
      <c r="L13" s="13"/>
    </row>
    <row r="14" s="1" customFormat="1" customHeight="1" spans="1:12">
      <c r="A14" s="10">
        <v>4</v>
      </c>
      <c r="B14" s="11" t="s">
        <v>21</v>
      </c>
      <c r="C14" s="12">
        <v>1</v>
      </c>
      <c r="D14" s="12" t="s">
        <v>17</v>
      </c>
      <c r="E14" s="13">
        <v>12.123</v>
      </c>
      <c r="F14" s="13">
        <v>4.062</v>
      </c>
      <c r="G14" s="13">
        <v>4.138</v>
      </c>
      <c r="H14" s="13">
        <f t="shared" si="0"/>
        <v>203.770124388</v>
      </c>
      <c r="I14" s="13">
        <v>203.77</v>
      </c>
      <c r="J14" s="13">
        <v>9</v>
      </c>
      <c r="K14" s="13"/>
      <c r="L14" s="13">
        <v>9</v>
      </c>
    </row>
    <row r="15" s="1" customFormat="1" customHeight="1" spans="1:12">
      <c r="A15" s="10">
        <v>5</v>
      </c>
      <c r="B15" s="11" t="s">
        <v>22</v>
      </c>
      <c r="C15" s="12">
        <v>1</v>
      </c>
      <c r="D15" s="12" t="s">
        <v>17</v>
      </c>
      <c r="E15" s="13">
        <v>7.497</v>
      </c>
      <c r="F15" s="13">
        <v>10.645</v>
      </c>
      <c r="G15" s="13">
        <v>3.211</v>
      </c>
      <c r="H15" s="13">
        <f t="shared" si="0"/>
        <v>256.255669215</v>
      </c>
      <c r="I15" s="13">
        <v>256.26</v>
      </c>
      <c r="J15" s="13">
        <v>9</v>
      </c>
      <c r="K15" s="15"/>
      <c r="L15" s="13">
        <f>J15+J16</f>
        <v>16.2</v>
      </c>
    </row>
    <row r="16" s="1" customFormat="1" customHeight="1" spans="1:12">
      <c r="A16" s="10"/>
      <c r="B16" s="11"/>
      <c r="C16" s="12">
        <v>1</v>
      </c>
      <c r="D16" s="12" t="s">
        <v>16</v>
      </c>
      <c r="E16" s="13">
        <v>10.622</v>
      </c>
      <c r="F16" s="13">
        <v>8.35</v>
      </c>
      <c r="G16" s="13">
        <v>3.23</v>
      </c>
      <c r="H16" s="13">
        <f t="shared" si="0"/>
        <v>286.480651</v>
      </c>
      <c r="I16" s="13">
        <v>286.48</v>
      </c>
      <c r="J16" s="13">
        <v>7.2</v>
      </c>
      <c r="K16" s="17"/>
      <c r="L16" s="13"/>
    </row>
    <row r="17" customHeight="1" spans="1:12">
      <c r="A17" s="14" t="s">
        <v>23</v>
      </c>
      <c r="B17" s="14"/>
      <c r="C17" s="12">
        <f>SUM(C4:C16)</f>
        <v>13</v>
      </c>
      <c r="D17" s="12"/>
      <c r="E17" s="13"/>
      <c r="F17" s="13"/>
      <c r="G17" s="13"/>
      <c r="H17" s="13"/>
      <c r="I17" s="13"/>
      <c r="J17" s="13">
        <f>SUM(J4:J16)</f>
        <v>141.6</v>
      </c>
      <c r="K17" s="13">
        <f>SUM(K4:K16)</f>
        <v>0.156</v>
      </c>
      <c r="L17" s="13">
        <f>SUM(L4:L16)</f>
        <v>141.756</v>
      </c>
    </row>
  </sheetData>
  <mergeCells count="21">
    <mergeCell ref="A1:L1"/>
    <mergeCell ref="A2:L2"/>
    <mergeCell ref="A17:B17"/>
    <mergeCell ref="A4:A6"/>
    <mergeCell ref="A7:A9"/>
    <mergeCell ref="A10:A13"/>
    <mergeCell ref="A15:A16"/>
    <mergeCell ref="B4:B6"/>
    <mergeCell ref="B7:B9"/>
    <mergeCell ref="B10:B13"/>
    <mergeCell ref="B15:B16"/>
    <mergeCell ref="I10:I12"/>
    <mergeCell ref="J10:J12"/>
    <mergeCell ref="K4:K6"/>
    <mergeCell ref="K7:K9"/>
    <mergeCell ref="K10:K13"/>
    <mergeCell ref="K15:K16"/>
    <mergeCell ref="L4:L6"/>
    <mergeCell ref="L7:L9"/>
    <mergeCell ref="L10:L13"/>
    <mergeCell ref="L15:L16"/>
  </mergeCell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第三次验收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雪莲花</cp:lastModifiedBy>
  <dcterms:created xsi:type="dcterms:W3CDTF">2022-07-08T00:56:00Z</dcterms:created>
  <dcterms:modified xsi:type="dcterms:W3CDTF">2022-08-31T08:46:08Z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714FAA97A7114642B076AD3391F4471F</vt:lpwstr>
  </property>
  <property fmtid="{D5CDD505-2E9C-101B-9397-08002B2CF9AE}" pid="3" name="KSOProductBuildVer">
    <vt:lpwstr>2052-11.1.0.12302</vt:lpwstr>
  </property>
</Properties>
</file>