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15" activeTab="0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<sst xmlns="http://schemas.openxmlformats.org/spreadsheetml/2006/main" count="2456" uniqueCount="354">
  <si>
    <t>2020年部门预算收支总表</t>
  </si>
  <si>
    <t xml:space="preserve">编制单位：临县曲峪镇镇人民政府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</si>
  <si>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</si>
  <si>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</si>
  <si>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</si>
  <si>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</si>
  <si>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</si>
  <si>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</si>
  <si>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</si>
  <si>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</si>
  <si>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</si>
  <si>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</si>
  <si>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</si>
  <si>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</si>
  <si>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</si>
  <si>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</si>
  <si>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</si>
  <si>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</si>
  <si>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</si>
  <si>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</si>
  <si>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</si>
  <si>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</si>
  <si>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</si>
  <si>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</si>
  <si>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</si>
  <si>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</si>
  <si>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</si>
  <si>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</si>
  <si>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</si>
  <si>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</si>
  <si>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</si>
  <si>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</si>
  <si>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</si>
  <si>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</si>
  <si>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</si>
  <si>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</si>
  <si>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</si>
  <si>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</si>
  <si>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</si>
  <si>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</si>
  <si>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</si>
  <si>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</si>
  <si>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</si>
  <si>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</si>
  <si>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</si>
  <si>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</si>
  <si>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</si>
  <si>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</si>
  <si>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</si>
  <si>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</si>
  <si>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</si>
  <si>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</si>
  <si>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</si>
  <si>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</si>
  <si>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</si>
  <si>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</si>
  <si>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</si>
  <si>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</si>
  <si>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</si>
  <si>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</si>
  <si>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</si>
  <si>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</si>
  <si>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</si>
  <si>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</si>
  <si>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</si>
  <si>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</si>
  <si>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</si>
  <si>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</si>
  <si>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</si>
  <si>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</si>
  <si>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</si>
  <si>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</si>
  <si>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</si>
  <si>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</si>
  <si>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</si>
  <si>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</si>
  <si>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</si>
  <si>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</si>
  <si>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</si>
  <si>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</si>
  <si>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</si>
  <si>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</si>
  <si>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</si>
  <si>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</si>
  <si>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</si>
  <si>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</si>
  <si>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</si>
  <si>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</si>
  <si>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</si>
  <si>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</si>
  <si>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</si>
  <si>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</si>
  <si>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</si>
  <si>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</si>
  <si>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</si>
  <si>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</si>
  <si>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</si>
  <si>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</si>
  <si>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</si>
  <si>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</si>
  <si>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</si>
  <si>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</si>
  <si>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</si>
  <si>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</si>
  <si>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</si>
  <si>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</si>
  <si>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</si>
  <si>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</si>
  <si>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</si>
  <si>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</si>
  <si>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</si>
  <si>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</si>
  <si>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</si>
  <si>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</si>
  <si>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</si>
  <si>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</si>
  <si>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</si>
  <si>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</si>
  <si>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二十一、灾害防治及应急管理支出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</si>
  <si>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</si>
  <si>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</si>
  <si>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</si>
  <si>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</si>
  <si>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</si>
  <si>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</si>
  <si>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</si>
  <si>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</si>
  <si>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</si>
  <si>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</si>
  <si>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</si>
  <si>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</si>
  <si>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</si>
  <si>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</si>
  <si>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</si>
  <si>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2020年财政拨款收入支出预算总表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</si>
  <si>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</si>
  <si>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</si>
  <si>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</si>
  <si>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</si>
  <si>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</si>
  <si>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</si>
  <si>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</si>
  <si>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</si>
  <si>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</si>
  <si>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</si>
  <si>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</si>
  <si>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</si>
  <si>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</si>
  <si>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</si>
  <si>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</si>
  <si>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</si>
  <si>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</si>
  <si>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</si>
  <si>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</si>
  <si>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</si>
  <si>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</si>
  <si>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</si>
  <si>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</si>
  <si>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</si>
  <si>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</si>
  <si>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</si>
  <si>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2020年部门预算收入总表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</si>
  <si>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</si>
  <si>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</si>
  <si>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</si>
  <si>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</si>
  <si>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</si>
  <si>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</si>
  <si>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</si>
  <si>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</si>
  <si>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</si>
  <si>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</si>
  <si>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</si>
  <si>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</si>
  <si>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</si>
  <si>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</si>
  <si>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</si>
  <si>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</si>
  <si>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</si>
  <si>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</si>
  <si>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</si>
  <si>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2010501</t>
  </si>
  <si>
    <t>2020年公共预算财政拨款支出预算明细表</t>
  </si>
  <si>
    <t>文化体育与传媒支出</t>
  </si>
  <si>
    <t>广播影视</t>
  </si>
  <si>
    <t>社会保障和就业支出</t>
  </si>
  <si>
    <t>人力资源和社会保障管理事务</t>
  </si>
  <si>
    <t xml:space="preserve">  社会保险经办机构</t>
  </si>
  <si>
    <t>医疗卫生与计划生育支出</t>
  </si>
  <si>
    <t>人口与计划生育事务</t>
  </si>
  <si>
    <t>213</t>
  </si>
  <si>
    <t>农林水支出</t>
  </si>
  <si>
    <t>农业</t>
  </si>
  <si>
    <t>21302</t>
  </si>
  <si>
    <t>林业</t>
  </si>
  <si>
    <t>2130201</t>
  </si>
  <si>
    <t>215</t>
  </si>
  <si>
    <t>资源勘探信息等支出</t>
  </si>
  <si>
    <t>21508</t>
  </si>
  <si>
    <t>支持中小企业发展和管理支出</t>
  </si>
  <si>
    <t>2150801</t>
  </si>
  <si>
    <t>灾害防治及应急管理支出</t>
  </si>
  <si>
    <t>应急管理事务</t>
  </si>
  <si>
    <t>2020年部门预算支出总表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</si>
  <si>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</si>
  <si>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</si>
  <si>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</si>
  <si>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</si>
  <si>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</si>
  <si>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</si>
  <si>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</si>
  <si>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</si>
  <si>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</si>
  <si>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</si>
  <si>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</si>
  <si>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</si>
  <si>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</si>
  <si>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失业保险</t>
  </si>
  <si>
    <t>医疗保险</t>
  </si>
  <si>
    <t>住房公积金</t>
  </si>
  <si>
    <t>事务支出</t>
  </si>
  <si>
    <t>其他工资福利支出</t>
  </si>
  <si>
    <t>办公费</t>
  </si>
  <si>
    <t>印刷费</t>
  </si>
  <si>
    <t>报刊费</t>
  </si>
  <si>
    <t>维修费</t>
  </si>
  <si>
    <t>取暖费</t>
  </si>
  <si>
    <t>购置费</t>
  </si>
  <si>
    <t>人大代表活动经费</t>
  </si>
  <si>
    <t>政协工作经费</t>
  </si>
  <si>
    <t>人大工作经费</t>
  </si>
  <si>
    <t>纪检活动经费</t>
  </si>
  <si>
    <t>福利费</t>
  </si>
  <si>
    <t>卫生费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</si>
  <si>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</si>
  <si>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</si>
  <si>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</si>
  <si>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</si>
  <si>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</si>
  <si>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</si>
  <si>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</si>
  <si>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</si>
  <si>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</si>
  <si>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</si>
  <si>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</si>
  <si>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</si>
  <si>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2020年公共预算财政拨款基本支出预算明细表</t>
  </si>
  <si>
    <t>2020年一般公共预算“三公”经费支出表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</si>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</sst>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_ "/>
  </numFmts>
  <fonts count="28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color indexed="8"/>
      <name val="Calibri Light"/>
      <family val="0"/>
    </font>
    <font>
      <sz val="11"/>
      <color indexed="8"/>
      <name val="Calibri Light"/>
      <family val="0"/>
    </font>
    <font>
      <sz val="12"/>
      <color indexed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/>
    </border>
    <border>
      <left>
        <color indexed="8"/>
      </left>
      <right style="medium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>
      <alignment/>
      <protection/>
    </xf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8" fillId="6" borderId="0" applyNumberFormat="0" applyBorder="0" applyAlignment="0" applyProtection="0"/>
    <xf numFmtId="0" fontId="12" fillId="0" borderId="5" applyNumberFormat="0" applyFill="0" applyAlignment="0" applyProtection="0"/>
    <xf numFmtId="0" fontId="8" fillId="6" borderId="0" applyNumberFormat="0" applyBorder="0" applyAlignment="0" applyProtection="0"/>
    <xf numFmtId="0" fontId="23" fillId="8" borderId="6" applyNumberFormat="0" applyAlignment="0" applyProtection="0"/>
    <xf numFmtId="0" fontId="20" fillId="8" borderId="1" applyNumberFormat="0" applyAlignment="0" applyProtection="0"/>
    <xf numFmtId="0" fontId="19" fillId="9" borderId="7" applyNumberFormat="0" applyAlignment="0" applyProtection="0"/>
    <xf numFmtId="0" fontId="4" fillId="2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8" fillId="16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26" fillId="0" borderId="12" xfId="0" applyFont="1" applyFill="1" applyBorder="1" applyAlignment="1">
      <alignment horizontal="left" vertical="center" shrinkToFit="1"/>
    </xf>
    <xf numFmtId="0" fontId="26" fillId="0" borderId="13" xfId="0" applyFont="1" applyFill="1" applyBorder="1" applyAlignment="1">
      <alignment horizontal="left" vertical="center" shrinkToFit="1"/>
    </xf>
    <xf numFmtId="181" fontId="27" fillId="0" borderId="39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181" fontId="3" fillId="0" borderId="38" xfId="0" applyNumberFormat="1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right" vertical="center" shrinkToFit="1"/>
    </xf>
    <xf numFmtId="0" fontId="25" fillId="0" borderId="39" xfId="0" applyFont="1" applyFill="1" applyBorder="1" applyAlignment="1">
      <alignment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179" fontId="4" fillId="0" borderId="38" xfId="0" applyNumberFormat="1" applyFont="1" applyFill="1" applyBorder="1" applyAlignment="1">
      <alignment horizontal="right" vertical="center" shrinkToFit="1"/>
    </xf>
    <xf numFmtId="179" fontId="4" fillId="0" borderId="39" xfId="0" applyNumberFormat="1" applyFont="1" applyFill="1" applyBorder="1" applyAlignment="1">
      <alignment horizontal="right" vertical="center" shrinkToFit="1"/>
    </xf>
    <xf numFmtId="3" fontId="4" fillId="0" borderId="39" xfId="0" applyNumberFormat="1" applyFont="1" applyFill="1" applyBorder="1" applyAlignment="1">
      <alignment horizontal="right" vertical="center" shrinkToFit="1"/>
    </xf>
    <xf numFmtId="179" fontId="4" fillId="0" borderId="40" xfId="0" applyNumberFormat="1" applyFont="1" applyFill="1" applyBorder="1" applyAlignment="1">
      <alignment horizontal="right" vertical="center" shrinkToFit="1"/>
    </xf>
    <xf numFmtId="3" fontId="4" fillId="0" borderId="40" xfId="0" applyNumberFormat="1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0" fillId="0" borderId="39" xfId="0" applyFill="1" applyBorder="1" applyAlignment="1">
      <alignment/>
    </xf>
    <xf numFmtId="0" fontId="4" fillId="0" borderId="42" xfId="0" applyFont="1" applyFill="1" applyBorder="1" applyAlignment="1">
      <alignment horizontal="left" vertical="center" shrinkToFit="1"/>
    </xf>
    <xf numFmtId="179" fontId="0" fillId="0" borderId="39" xfId="0" applyNumberFormat="1" applyFill="1" applyBorder="1" applyAlignment="1">
      <alignment/>
    </xf>
    <xf numFmtId="0" fontId="4" fillId="0" borderId="43" xfId="0" applyFont="1" applyFill="1" applyBorder="1" applyAlignment="1">
      <alignment horizontal="left" vertical="center" shrinkToFit="1"/>
    </xf>
    <xf numFmtId="0" fontId="26" fillId="0" borderId="42" xfId="0" applyFont="1" applyFill="1" applyBorder="1" applyAlignment="1">
      <alignment horizontal="left" vertical="center" shrinkToFit="1"/>
    </xf>
    <xf numFmtId="0" fontId="26" fillId="0" borderId="39" xfId="0" applyFont="1" applyFill="1" applyBorder="1" applyAlignment="1">
      <alignment horizontal="left" vertical="center" shrinkToFit="1"/>
    </xf>
    <xf numFmtId="3" fontId="4" fillId="0" borderId="44" xfId="0" applyNumberFormat="1" applyFont="1" applyFill="1" applyBorder="1" applyAlignment="1">
      <alignment horizontal="right" vertical="center" shrinkToFit="1"/>
    </xf>
    <xf numFmtId="0" fontId="0" fillId="0" borderId="4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4">
      <selection activeCell="I9" sqref="I9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5" customWidth="1"/>
    <col min="4" max="4" width="31.140625" style="1" customWidth="1"/>
    <col min="5" max="5" width="5.421875" style="1" customWidth="1"/>
    <col min="6" max="6" width="17.140625" style="55" customWidth="1"/>
    <col min="7" max="7" width="28.140625" style="1" customWidth="1"/>
    <col min="8" max="8" width="5.421875" style="1" customWidth="1"/>
    <col min="9" max="9" width="14.00390625" style="123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7"/>
      <c r="D1" s="2"/>
      <c r="E1" s="2"/>
      <c r="F1" s="57"/>
      <c r="G1" s="2"/>
      <c r="H1" s="2"/>
      <c r="I1" s="57"/>
    </row>
    <row r="3" spans="1:4" ht="15.75">
      <c r="A3" s="3" t="s">
        <v>1</v>
      </c>
      <c r="D3" s="21"/>
    </row>
    <row r="4" spans="1:9" ht="15" customHeight="1">
      <c r="A4" s="85" t="s">
        <v>2</v>
      </c>
      <c r="B4" s="6" t="s">
        <v>3</v>
      </c>
      <c r="C4" s="60" t="s">
        <v>3</v>
      </c>
      <c r="D4" s="6" t="s">
        <v>4</v>
      </c>
      <c r="E4" s="6" t="s">
        <v>3</v>
      </c>
      <c r="F4" s="60" t="s">
        <v>3</v>
      </c>
      <c r="G4" s="6" t="s">
        <v>3</v>
      </c>
      <c r="H4" s="6" t="s">
        <v>3</v>
      </c>
      <c r="I4" s="60" t="s">
        <v>3</v>
      </c>
    </row>
    <row r="5" spans="1:9" ht="15" customHeight="1">
      <c r="A5" s="86" t="s">
        <v>5</v>
      </c>
      <c r="B5" s="18" t="s">
        <v>6</v>
      </c>
      <c r="C5" s="121" t="s">
        <v>7</v>
      </c>
      <c r="D5" s="18" t="s">
        <v>8</v>
      </c>
      <c r="E5" s="18" t="s">
        <v>6</v>
      </c>
      <c r="F5" s="121" t="s">
        <v>7</v>
      </c>
      <c r="G5" s="18" t="s">
        <v>9</v>
      </c>
      <c r="H5" s="18" t="s">
        <v>6</v>
      </c>
      <c r="I5" s="121" t="s">
        <v>7</v>
      </c>
    </row>
    <row r="6" spans="1:9" ht="15" customHeight="1">
      <c r="A6" s="86" t="s">
        <v>10</v>
      </c>
      <c r="B6" s="18" t="s">
        <v>3</v>
      </c>
      <c r="C6" s="121" t="s">
        <v>11</v>
      </c>
      <c r="D6" s="18" t="s">
        <v>10</v>
      </c>
      <c r="E6" s="18" t="s">
        <v>3</v>
      </c>
      <c r="F6" s="121" t="s">
        <v>12</v>
      </c>
      <c r="G6" s="18" t="s">
        <v>10</v>
      </c>
      <c r="H6" s="18" t="s">
        <v>3</v>
      </c>
      <c r="I6" s="121" t="s">
        <v>13</v>
      </c>
    </row>
    <row r="7" spans="1:9" ht="15" customHeight="1">
      <c r="A7" s="10" t="s">
        <v>14</v>
      </c>
      <c r="B7" s="18" t="s">
        <v>11</v>
      </c>
      <c r="C7" s="62">
        <v>4498171</v>
      </c>
      <c r="D7" s="11" t="s">
        <v>15</v>
      </c>
      <c r="E7" s="18" t="s">
        <v>16</v>
      </c>
      <c r="F7" s="62">
        <v>3449985</v>
      </c>
      <c r="G7" s="11" t="s">
        <v>17</v>
      </c>
      <c r="H7" s="18" t="s">
        <v>18</v>
      </c>
      <c r="I7" s="62">
        <f>SUM(I8:I9)</f>
        <v>4498171</v>
      </c>
    </row>
    <row r="8" spans="1:9" ht="15" customHeight="1">
      <c r="A8" s="10" t="s">
        <v>19</v>
      </c>
      <c r="B8" s="18" t="s">
        <v>20</v>
      </c>
      <c r="C8" s="62"/>
      <c r="D8" s="11" t="s">
        <v>21</v>
      </c>
      <c r="E8" s="18" t="s">
        <v>22</v>
      </c>
      <c r="F8" s="62"/>
      <c r="G8" s="11" t="s">
        <v>23</v>
      </c>
      <c r="H8" s="18" t="s">
        <v>24</v>
      </c>
      <c r="I8" s="62">
        <v>4002251</v>
      </c>
    </row>
    <row r="9" spans="1:9" ht="15" customHeight="1">
      <c r="A9" s="10" t="s">
        <v>25</v>
      </c>
      <c r="B9" s="18" t="s">
        <v>12</v>
      </c>
      <c r="C9" s="62"/>
      <c r="D9" s="11" t="s">
        <v>26</v>
      </c>
      <c r="E9" s="18" t="s">
        <v>27</v>
      </c>
      <c r="F9" s="62"/>
      <c r="G9" s="11" t="s">
        <v>28</v>
      </c>
      <c r="H9" s="18" t="s">
        <v>29</v>
      </c>
      <c r="I9" s="62">
        <v>495920</v>
      </c>
    </row>
    <row r="10" spans="1:9" ht="15" customHeight="1">
      <c r="A10" s="10" t="s">
        <v>30</v>
      </c>
      <c r="B10" s="18" t="s">
        <v>31</v>
      </c>
      <c r="C10" s="62"/>
      <c r="D10" s="11" t="s">
        <v>32</v>
      </c>
      <c r="E10" s="18" t="s">
        <v>33</v>
      </c>
      <c r="F10" s="62"/>
      <c r="G10" s="11" t="s">
        <v>34</v>
      </c>
      <c r="H10" s="18" t="s">
        <v>35</v>
      </c>
      <c r="I10" s="62"/>
    </row>
    <row r="11" spans="1:9" ht="15" customHeight="1">
      <c r="A11" s="10" t="s">
        <v>36</v>
      </c>
      <c r="B11" s="18" t="s">
        <v>13</v>
      </c>
      <c r="C11" s="62"/>
      <c r="D11" s="11" t="s">
        <v>37</v>
      </c>
      <c r="E11" s="18" t="s">
        <v>38</v>
      </c>
      <c r="F11" s="62"/>
      <c r="G11" s="11" t="s">
        <v>39</v>
      </c>
      <c r="H11" s="18" t="s">
        <v>40</v>
      </c>
      <c r="I11" s="62"/>
    </row>
    <row r="12" spans="1:9" ht="15" customHeight="1">
      <c r="A12" s="10" t="s">
        <v>41</v>
      </c>
      <c r="B12" s="18" t="s">
        <v>42</v>
      </c>
      <c r="C12" s="62"/>
      <c r="D12" s="11" t="s">
        <v>43</v>
      </c>
      <c r="E12" s="18" t="s">
        <v>44</v>
      </c>
      <c r="F12" s="62"/>
      <c r="G12" s="11" t="s">
        <v>45</v>
      </c>
      <c r="H12" s="18" t="s">
        <v>46</v>
      </c>
      <c r="I12" s="62"/>
    </row>
    <row r="13" spans="1:9" ht="15" customHeight="1">
      <c r="A13" s="10" t="s">
        <v>47</v>
      </c>
      <c r="B13" s="18" t="s">
        <v>48</v>
      </c>
      <c r="C13" s="62"/>
      <c r="D13" s="11" t="s">
        <v>49</v>
      </c>
      <c r="E13" s="18" t="s">
        <v>50</v>
      </c>
      <c r="F13" s="90">
        <v>110340</v>
      </c>
      <c r="G13" s="11" t="s">
        <v>51</v>
      </c>
      <c r="H13" s="18" t="s">
        <v>52</v>
      </c>
      <c r="I13" s="62"/>
    </row>
    <row r="14" spans="1:9" ht="15" customHeight="1">
      <c r="A14" s="113" t="s">
        <v>3</v>
      </c>
      <c r="B14" s="18" t="s">
        <v>53</v>
      </c>
      <c r="C14" s="121"/>
      <c r="D14" s="11" t="s">
        <v>54</v>
      </c>
      <c r="E14" s="18" t="s">
        <v>55</v>
      </c>
      <c r="F14" s="62">
        <v>100896</v>
      </c>
      <c r="G14" s="11" t="s">
        <v>56</v>
      </c>
      <c r="H14" s="18" t="s">
        <v>57</v>
      </c>
      <c r="I14" s="62"/>
    </row>
    <row r="15" spans="1:9" ht="15" customHeight="1">
      <c r="A15" s="10" t="s">
        <v>3</v>
      </c>
      <c r="B15" s="18" t="s">
        <v>58</v>
      </c>
      <c r="C15" s="121"/>
      <c r="D15" s="11" t="s">
        <v>59</v>
      </c>
      <c r="E15" s="18" t="s">
        <v>60</v>
      </c>
      <c r="F15" s="90">
        <v>329580</v>
      </c>
      <c r="G15" s="11" t="s">
        <v>61</v>
      </c>
      <c r="H15" s="18" t="s">
        <v>62</v>
      </c>
      <c r="I15" s="62"/>
    </row>
    <row r="16" spans="1:9" ht="15" customHeight="1">
      <c r="A16" s="10" t="s">
        <v>3</v>
      </c>
      <c r="B16" s="18" t="s">
        <v>63</v>
      </c>
      <c r="C16" s="121"/>
      <c r="D16" s="11" t="s">
        <v>64</v>
      </c>
      <c r="E16" s="18" t="s">
        <v>65</v>
      </c>
      <c r="F16" s="62"/>
      <c r="G16" s="11" t="s">
        <v>3</v>
      </c>
      <c r="H16" s="18" t="s">
        <v>66</v>
      </c>
      <c r="I16" s="62"/>
    </row>
    <row r="17" spans="1:9" ht="15" customHeight="1">
      <c r="A17" s="10" t="s">
        <v>3</v>
      </c>
      <c r="B17" s="18" t="s">
        <v>67</v>
      </c>
      <c r="C17" s="62"/>
      <c r="D17" s="11" t="s">
        <v>68</v>
      </c>
      <c r="E17" s="18" t="s">
        <v>69</v>
      </c>
      <c r="F17" s="62"/>
      <c r="G17" s="18" t="s">
        <v>70</v>
      </c>
      <c r="H17" s="18" t="s">
        <v>71</v>
      </c>
      <c r="I17" s="62"/>
    </row>
    <row r="18" spans="1:9" ht="15" customHeight="1">
      <c r="A18" s="10" t="s">
        <v>3</v>
      </c>
      <c r="B18" s="18" t="s">
        <v>72</v>
      </c>
      <c r="C18" s="62"/>
      <c r="D18" s="11" t="s">
        <v>73</v>
      </c>
      <c r="E18" s="18" t="s">
        <v>74</v>
      </c>
      <c r="F18" s="90">
        <v>222293</v>
      </c>
      <c r="G18" s="11" t="s">
        <v>75</v>
      </c>
      <c r="H18" s="18" t="s">
        <v>76</v>
      </c>
      <c r="I18" s="62">
        <f>I19+I20+I21</f>
        <v>4498171</v>
      </c>
    </row>
    <row r="19" spans="1:9" ht="15" customHeight="1">
      <c r="A19" s="10" t="s">
        <v>3</v>
      </c>
      <c r="B19" s="18" t="s">
        <v>77</v>
      </c>
      <c r="C19" s="62"/>
      <c r="D19" s="11" t="s">
        <v>78</v>
      </c>
      <c r="E19" s="18" t="s">
        <v>79</v>
      </c>
      <c r="F19" s="62"/>
      <c r="G19" s="11" t="s">
        <v>80</v>
      </c>
      <c r="H19" s="18" t="s">
        <v>81</v>
      </c>
      <c r="I19" s="62">
        <v>3986510</v>
      </c>
    </row>
    <row r="20" spans="1:9" ht="15" customHeight="1">
      <c r="A20" s="10" t="s">
        <v>3</v>
      </c>
      <c r="B20" s="18" t="s">
        <v>82</v>
      </c>
      <c r="C20" s="62"/>
      <c r="D20" s="11" t="s">
        <v>83</v>
      </c>
      <c r="E20" s="18" t="s">
        <v>84</v>
      </c>
      <c r="F20" s="90">
        <v>97464</v>
      </c>
      <c r="G20" s="11" t="s">
        <v>85</v>
      </c>
      <c r="H20" s="18" t="s">
        <v>86</v>
      </c>
      <c r="I20" s="121">
        <v>452053</v>
      </c>
    </row>
    <row r="21" spans="1:9" ht="15" customHeight="1">
      <c r="A21" s="10" t="s">
        <v>3</v>
      </c>
      <c r="B21" s="18" t="s">
        <v>87</v>
      </c>
      <c r="C21" s="62"/>
      <c r="D21" s="11" t="s">
        <v>88</v>
      </c>
      <c r="E21" s="18" t="s">
        <v>89</v>
      </c>
      <c r="F21" s="62"/>
      <c r="G21" s="11" t="s">
        <v>90</v>
      </c>
      <c r="H21" s="18" t="s">
        <v>91</v>
      </c>
      <c r="I21" s="62">
        <v>59608</v>
      </c>
    </row>
    <row r="22" spans="1:9" ht="15" customHeight="1">
      <c r="A22" s="10" t="s">
        <v>3</v>
      </c>
      <c r="B22" s="18" t="s">
        <v>92</v>
      </c>
      <c r="C22" s="62"/>
      <c r="D22" s="11" t="s">
        <v>93</v>
      </c>
      <c r="E22" s="18" t="s">
        <v>94</v>
      </c>
      <c r="F22" s="62"/>
      <c r="G22" s="11" t="s">
        <v>95</v>
      </c>
      <c r="H22" s="18" t="s">
        <v>96</v>
      </c>
      <c r="I22" s="62"/>
    </row>
    <row r="23" spans="1:9" ht="15" customHeight="1">
      <c r="A23" s="10" t="s">
        <v>3</v>
      </c>
      <c r="B23" s="18" t="s">
        <v>97</v>
      </c>
      <c r="C23" s="62"/>
      <c r="D23" s="11" t="s">
        <v>98</v>
      </c>
      <c r="E23" s="18" t="s">
        <v>99</v>
      </c>
      <c r="F23" s="62"/>
      <c r="G23" s="11" t="s">
        <v>100</v>
      </c>
      <c r="H23" s="18" t="s">
        <v>101</v>
      </c>
      <c r="I23" s="62"/>
    </row>
    <row r="24" spans="1:9" ht="15" customHeight="1">
      <c r="A24" s="10" t="s">
        <v>3</v>
      </c>
      <c r="B24" s="18" t="s">
        <v>102</v>
      </c>
      <c r="C24" s="62"/>
      <c r="D24" s="11" t="s">
        <v>103</v>
      </c>
      <c r="E24" s="18" t="s">
        <v>104</v>
      </c>
      <c r="F24" s="62"/>
      <c r="G24" s="11" t="s">
        <v>105</v>
      </c>
      <c r="H24" s="18" t="s">
        <v>106</v>
      </c>
      <c r="I24" s="62"/>
    </row>
    <row r="25" spans="1:9" ht="15" customHeight="1">
      <c r="A25" s="10" t="s">
        <v>3</v>
      </c>
      <c r="B25" s="18" t="s">
        <v>107</v>
      </c>
      <c r="C25" s="62"/>
      <c r="D25" s="11" t="s">
        <v>108</v>
      </c>
      <c r="E25" s="18" t="s">
        <v>109</v>
      </c>
      <c r="F25" s="62"/>
      <c r="G25" s="11" t="s">
        <v>110</v>
      </c>
      <c r="H25" s="18" t="s">
        <v>111</v>
      </c>
      <c r="I25" s="62"/>
    </row>
    <row r="26" spans="1:9" ht="15" customHeight="1">
      <c r="A26" s="10" t="s">
        <v>3</v>
      </c>
      <c r="B26" s="18" t="s">
        <v>112</v>
      </c>
      <c r="C26" s="62"/>
      <c r="D26" s="11" t="s">
        <v>113</v>
      </c>
      <c r="E26" s="18" t="s">
        <v>114</v>
      </c>
      <c r="F26" s="62"/>
      <c r="G26" s="11" t="s">
        <v>115</v>
      </c>
      <c r="H26" s="18" t="s">
        <v>116</v>
      </c>
      <c r="I26" s="62"/>
    </row>
    <row r="27" spans="1:9" ht="15" customHeight="1">
      <c r="A27" s="10" t="s">
        <v>3</v>
      </c>
      <c r="B27" s="18" t="s">
        <v>117</v>
      </c>
      <c r="C27" s="62"/>
      <c r="D27" s="114" t="s">
        <v>118</v>
      </c>
      <c r="E27" s="18" t="s">
        <v>119</v>
      </c>
      <c r="F27" s="62">
        <v>187613</v>
      </c>
      <c r="G27" s="11" t="s">
        <v>120</v>
      </c>
      <c r="H27" s="18" t="s">
        <v>121</v>
      </c>
      <c r="I27" s="62"/>
    </row>
    <row r="28" spans="1:9" ht="15" customHeight="1">
      <c r="A28" s="10" t="s">
        <v>3</v>
      </c>
      <c r="B28" s="18" t="s">
        <v>122</v>
      </c>
      <c r="C28" s="62"/>
      <c r="D28" s="11" t="s">
        <v>123</v>
      </c>
      <c r="E28" s="18" t="s">
        <v>124</v>
      </c>
      <c r="F28" s="62"/>
      <c r="G28" s="11" t="s">
        <v>125</v>
      </c>
      <c r="H28" s="18" t="s">
        <v>126</v>
      </c>
      <c r="I28" s="62"/>
    </row>
    <row r="29" spans="1:9" ht="15" customHeight="1">
      <c r="A29" s="10" t="s">
        <v>3</v>
      </c>
      <c r="B29" s="18" t="s">
        <v>127</v>
      </c>
      <c r="C29" s="62"/>
      <c r="D29" s="11" t="s">
        <v>3</v>
      </c>
      <c r="E29" s="18" t="s">
        <v>128</v>
      </c>
      <c r="F29" s="62"/>
      <c r="G29" s="11" t="s">
        <v>3</v>
      </c>
      <c r="H29" s="18" t="s">
        <v>129</v>
      </c>
      <c r="I29" s="62"/>
    </row>
    <row r="30" spans="1:9" ht="15" customHeight="1">
      <c r="A30" s="124" t="s">
        <v>130</v>
      </c>
      <c r="B30" s="18" t="s">
        <v>131</v>
      </c>
      <c r="C30" s="62">
        <f>SUM(C7:C29)</f>
        <v>4498171</v>
      </c>
      <c r="D30" s="125" t="s">
        <v>132</v>
      </c>
      <c r="E30" s="125" t="s">
        <v>3</v>
      </c>
      <c r="F30" s="126" t="s">
        <v>3</v>
      </c>
      <c r="G30" s="125" t="s">
        <v>3</v>
      </c>
      <c r="H30" s="18" t="s">
        <v>133</v>
      </c>
      <c r="I30" s="62">
        <v>4498171</v>
      </c>
    </row>
    <row r="31" spans="1:9" ht="15" customHeight="1">
      <c r="A31" s="15"/>
      <c r="B31" s="16"/>
      <c r="C31" s="118"/>
      <c r="D31" s="16" t="s">
        <v>3</v>
      </c>
      <c r="E31" s="119" t="s">
        <v>3</v>
      </c>
      <c r="F31" s="120" t="s">
        <v>3</v>
      </c>
      <c r="G31" s="16" t="s">
        <v>3</v>
      </c>
      <c r="H31" s="119" t="s">
        <v>3</v>
      </c>
      <c r="I31" s="127" t="s">
        <v>3</v>
      </c>
    </row>
    <row r="33" ht="1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B6">
      <selection activeCell="G28" sqref="G28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5" customWidth="1"/>
    <col min="4" max="4" width="30.8515625" style="1" customWidth="1"/>
    <col min="5" max="5" width="5.421875" style="1" customWidth="1"/>
    <col min="6" max="7" width="12.57421875" style="55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5" customWidth="1"/>
    <col min="12" max="12" width="12.57421875" style="55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7"/>
      <c r="D2" s="2"/>
      <c r="E2" s="2"/>
      <c r="F2" s="57"/>
      <c r="G2" s="57"/>
      <c r="H2" s="2"/>
      <c r="I2" s="2"/>
      <c r="J2" s="2"/>
      <c r="K2" s="57"/>
      <c r="L2" s="57"/>
      <c r="M2" s="2"/>
    </row>
    <row r="3" ht="15.75">
      <c r="A3" s="3" t="s">
        <v>1</v>
      </c>
    </row>
    <row r="4" spans="1:13" ht="15" customHeight="1">
      <c r="A4" s="104" t="s">
        <v>135</v>
      </c>
      <c r="B4" s="105" t="s">
        <v>3</v>
      </c>
      <c r="C4" s="106" t="s">
        <v>3</v>
      </c>
      <c r="D4" s="105" t="s">
        <v>136</v>
      </c>
      <c r="E4" s="105" t="s">
        <v>3</v>
      </c>
      <c r="F4" s="106" t="s">
        <v>3</v>
      </c>
      <c r="G4" s="106" t="s">
        <v>3</v>
      </c>
      <c r="H4" s="105" t="s">
        <v>3</v>
      </c>
      <c r="I4" s="105" t="s">
        <v>136</v>
      </c>
      <c r="J4" s="105" t="s">
        <v>3</v>
      </c>
      <c r="K4" s="106" t="s">
        <v>3</v>
      </c>
      <c r="L4" s="106" t="s">
        <v>3</v>
      </c>
      <c r="M4" s="105" t="s">
        <v>3</v>
      </c>
    </row>
    <row r="5" spans="1:13" ht="14.25" customHeight="1">
      <c r="A5" s="107" t="s">
        <v>137</v>
      </c>
      <c r="B5" s="108" t="s">
        <v>6</v>
      </c>
      <c r="C5" s="109" t="s">
        <v>7</v>
      </c>
      <c r="D5" s="108" t="s">
        <v>138</v>
      </c>
      <c r="E5" s="108" t="s">
        <v>6</v>
      </c>
      <c r="F5" s="110" t="s">
        <v>7</v>
      </c>
      <c r="G5" s="110" t="s">
        <v>3</v>
      </c>
      <c r="H5" s="111" t="s">
        <v>3</v>
      </c>
      <c r="I5" s="108" t="s">
        <v>138</v>
      </c>
      <c r="J5" s="108" t="s">
        <v>6</v>
      </c>
      <c r="K5" s="110" t="s">
        <v>7</v>
      </c>
      <c r="L5" s="110" t="s">
        <v>3</v>
      </c>
      <c r="M5" s="111" t="s">
        <v>3</v>
      </c>
    </row>
    <row r="6" spans="1:13" ht="30.75" customHeight="1">
      <c r="A6" s="107" t="s">
        <v>3</v>
      </c>
      <c r="B6" s="108" t="s">
        <v>3</v>
      </c>
      <c r="C6" s="109" t="s">
        <v>3</v>
      </c>
      <c r="D6" s="108" t="s">
        <v>3</v>
      </c>
      <c r="E6" s="108" t="s">
        <v>3</v>
      </c>
      <c r="F6" s="110" t="s">
        <v>139</v>
      </c>
      <c r="G6" s="109" t="s">
        <v>140</v>
      </c>
      <c r="H6" s="108" t="s">
        <v>141</v>
      </c>
      <c r="I6" s="108" t="s">
        <v>3</v>
      </c>
      <c r="J6" s="108" t="s">
        <v>3</v>
      </c>
      <c r="K6" s="110" t="s">
        <v>139</v>
      </c>
      <c r="L6" s="109" t="s">
        <v>140</v>
      </c>
      <c r="M6" s="8" t="s">
        <v>141</v>
      </c>
    </row>
    <row r="7" spans="1:13" ht="15" customHeight="1">
      <c r="A7" s="112" t="s">
        <v>142</v>
      </c>
      <c r="B7" s="111" t="s">
        <v>3</v>
      </c>
      <c r="C7" s="110" t="s">
        <v>11</v>
      </c>
      <c r="D7" s="111" t="s">
        <v>142</v>
      </c>
      <c r="E7" s="111" t="s">
        <v>3</v>
      </c>
      <c r="F7" s="110" t="s">
        <v>12</v>
      </c>
      <c r="G7" s="110" t="s">
        <v>31</v>
      </c>
      <c r="H7" s="111" t="s">
        <v>13</v>
      </c>
      <c r="I7" s="111" t="s">
        <v>142</v>
      </c>
      <c r="J7" s="111" t="s">
        <v>3</v>
      </c>
      <c r="K7" s="110" t="s">
        <v>58</v>
      </c>
      <c r="L7" s="110" t="s">
        <v>63</v>
      </c>
      <c r="M7" s="111" t="s">
        <v>67</v>
      </c>
    </row>
    <row r="8" spans="1:13" ht="15" customHeight="1">
      <c r="A8" s="113" t="s">
        <v>143</v>
      </c>
      <c r="B8" s="111" t="s">
        <v>11</v>
      </c>
      <c r="C8" s="62">
        <v>4498171</v>
      </c>
      <c r="D8" s="114" t="s">
        <v>15</v>
      </c>
      <c r="E8" s="111" t="s">
        <v>144</v>
      </c>
      <c r="F8" s="62">
        <v>3449985</v>
      </c>
      <c r="G8" s="62">
        <v>3449985</v>
      </c>
      <c r="H8" s="33"/>
      <c r="I8" s="114" t="s">
        <v>17</v>
      </c>
      <c r="J8" s="111" t="s">
        <v>104</v>
      </c>
      <c r="K8" s="62">
        <f>SUM(K9:K11)</f>
        <v>4498171</v>
      </c>
      <c r="L8" s="62">
        <f>SUM(L9:L10)</f>
        <v>4498171</v>
      </c>
      <c r="M8" s="33"/>
    </row>
    <row r="9" spans="1:13" ht="15" customHeight="1">
      <c r="A9" s="113" t="s">
        <v>145</v>
      </c>
      <c r="B9" s="111" t="s">
        <v>20</v>
      </c>
      <c r="C9" s="62"/>
      <c r="D9" s="114" t="s">
        <v>21</v>
      </c>
      <c r="E9" s="111" t="s">
        <v>146</v>
      </c>
      <c r="F9" s="62"/>
      <c r="G9" s="62"/>
      <c r="H9" s="33"/>
      <c r="I9" s="114" t="s">
        <v>23</v>
      </c>
      <c r="J9" s="111" t="s">
        <v>109</v>
      </c>
      <c r="K9" s="62">
        <v>4002251</v>
      </c>
      <c r="L9" s="62">
        <v>4002251</v>
      </c>
      <c r="M9" s="33"/>
    </row>
    <row r="10" spans="1:13" ht="15" customHeight="1">
      <c r="A10" s="113" t="s">
        <v>3</v>
      </c>
      <c r="B10" s="111" t="s">
        <v>12</v>
      </c>
      <c r="C10" s="62"/>
      <c r="D10" s="114" t="s">
        <v>26</v>
      </c>
      <c r="E10" s="111" t="s">
        <v>147</v>
      </c>
      <c r="F10" s="62"/>
      <c r="G10" s="62"/>
      <c r="H10" s="33"/>
      <c r="I10" s="114" t="s">
        <v>28</v>
      </c>
      <c r="J10" s="111" t="s">
        <v>114</v>
      </c>
      <c r="K10" s="62">
        <v>495920</v>
      </c>
      <c r="L10" s="62">
        <v>495920</v>
      </c>
      <c r="M10" s="33"/>
    </row>
    <row r="11" spans="1:13" ht="15" customHeight="1">
      <c r="A11" s="113" t="s">
        <v>3</v>
      </c>
      <c r="B11" s="111" t="s">
        <v>31</v>
      </c>
      <c r="C11" s="62"/>
      <c r="D11" s="114" t="s">
        <v>32</v>
      </c>
      <c r="E11" s="111" t="s">
        <v>148</v>
      </c>
      <c r="F11" s="62"/>
      <c r="G11" s="62"/>
      <c r="H11" s="33"/>
      <c r="I11" s="114" t="s">
        <v>34</v>
      </c>
      <c r="J11" s="111" t="s">
        <v>119</v>
      </c>
      <c r="K11" s="62"/>
      <c r="L11" s="62"/>
      <c r="M11" s="33"/>
    </row>
    <row r="12" spans="1:13" ht="15" customHeight="1">
      <c r="A12" s="113" t="s">
        <v>3</v>
      </c>
      <c r="B12" s="111" t="s">
        <v>13</v>
      </c>
      <c r="C12" s="62"/>
      <c r="D12" s="114" t="s">
        <v>37</v>
      </c>
      <c r="E12" s="111" t="s">
        <v>149</v>
      </c>
      <c r="F12" s="62"/>
      <c r="G12" s="62"/>
      <c r="H12" s="33"/>
      <c r="I12" s="114" t="s">
        <v>39</v>
      </c>
      <c r="J12" s="111" t="s">
        <v>124</v>
      </c>
      <c r="K12" s="62"/>
      <c r="L12" s="62"/>
      <c r="M12" s="33"/>
    </row>
    <row r="13" spans="1:13" ht="15" customHeight="1">
      <c r="A13" s="113" t="s">
        <v>3</v>
      </c>
      <c r="B13" s="111" t="s">
        <v>42</v>
      </c>
      <c r="C13" s="62"/>
      <c r="D13" s="114" t="s">
        <v>43</v>
      </c>
      <c r="E13" s="111" t="s">
        <v>150</v>
      </c>
      <c r="F13" s="62"/>
      <c r="G13" s="62"/>
      <c r="H13" s="33"/>
      <c r="I13" s="114" t="s">
        <v>45</v>
      </c>
      <c r="J13" s="111" t="s">
        <v>128</v>
      </c>
      <c r="K13" s="62"/>
      <c r="L13" s="62"/>
      <c r="M13" s="33"/>
    </row>
    <row r="14" spans="1:13" ht="15" customHeight="1">
      <c r="A14" s="113" t="s">
        <v>3</v>
      </c>
      <c r="B14" s="111" t="s">
        <v>48</v>
      </c>
      <c r="C14" s="62"/>
      <c r="D14" s="114" t="s">
        <v>49</v>
      </c>
      <c r="E14" s="111" t="s">
        <v>16</v>
      </c>
      <c r="F14" s="90">
        <v>110340</v>
      </c>
      <c r="G14" s="90">
        <v>110340</v>
      </c>
      <c r="H14" s="33"/>
      <c r="I14" s="114" t="s">
        <v>3</v>
      </c>
      <c r="J14" s="111" t="s">
        <v>18</v>
      </c>
      <c r="K14" s="62"/>
      <c r="L14" s="62"/>
      <c r="M14" s="9"/>
    </row>
    <row r="15" spans="1:13" ht="15" customHeight="1">
      <c r="A15" s="113" t="s">
        <v>3</v>
      </c>
      <c r="B15" s="111" t="s">
        <v>53</v>
      </c>
      <c r="C15" s="62"/>
      <c r="D15" s="114" t="s">
        <v>54</v>
      </c>
      <c r="E15" s="111" t="s">
        <v>22</v>
      </c>
      <c r="F15" s="62">
        <v>100896</v>
      </c>
      <c r="G15" s="62">
        <v>100896</v>
      </c>
      <c r="H15" s="33"/>
      <c r="I15" s="114" t="s">
        <v>3</v>
      </c>
      <c r="J15" s="111" t="s">
        <v>24</v>
      </c>
      <c r="K15" s="62"/>
      <c r="L15" s="62"/>
      <c r="M15" s="9"/>
    </row>
    <row r="16" spans="1:13" ht="15" customHeight="1">
      <c r="A16" s="113" t="s">
        <v>3</v>
      </c>
      <c r="B16" s="111" t="s">
        <v>58</v>
      </c>
      <c r="C16" s="62"/>
      <c r="D16" s="11" t="s">
        <v>59</v>
      </c>
      <c r="E16" s="111" t="s">
        <v>27</v>
      </c>
      <c r="F16" s="90">
        <v>329580</v>
      </c>
      <c r="G16" s="90">
        <v>329580</v>
      </c>
      <c r="H16" s="33"/>
      <c r="I16" s="111" t="s">
        <v>3</v>
      </c>
      <c r="J16" s="111" t="s">
        <v>29</v>
      </c>
      <c r="K16" s="62"/>
      <c r="L16" s="62"/>
      <c r="M16" s="9"/>
    </row>
    <row r="17" spans="1:13" ht="15" customHeight="1">
      <c r="A17" s="113" t="s">
        <v>3</v>
      </c>
      <c r="B17" s="111" t="s">
        <v>63</v>
      </c>
      <c r="C17" s="62"/>
      <c r="D17" s="114" t="s">
        <v>64</v>
      </c>
      <c r="E17" s="111" t="s">
        <v>33</v>
      </c>
      <c r="F17" s="62"/>
      <c r="G17" s="62"/>
      <c r="H17" s="33"/>
      <c r="I17" s="114" t="s">
        <v>3</v>
      </c>
      <c r="J17" s="111" t="s">
        <v>35</v>
      </c>
      <c r="K17" s="62"/>
      <c r="L17" s="62"/>
      <c r="M17" s="9"/>
    </row>
    <row r="18" spans="1:13" ht="15" customHeight="1">
      <c r="A18" s="113" t="s">
        <v>3</v>
      </c>
      <c r="B18" s="111" t="s">
        <v>67</v>
      </c>
      <c r="C18" s="62"/>
      <c r="D18" s="114" t="s">
        <v>68</v>
      </c>
      <c r="E18" s="111" t="s">
        <v>38</v>
      </c>
      <c r="F18" s="62"/>
      <c r="G18" s="62"/>
      <c r="H18" s="33"/>
      <c r="I18" s="111" t="s">
        <v>70</v>
      </c>
      <c r="J18" s="111" t="s">
        <v>40</v>
      </c>
      <c r="K18" s="121"/>
      <c r="L18" s="121"/>
      <c r="M18" s="18"/>
    </row>
    <row r="19" spans="1:13" ht="15" customHeight="1">
      <c r="A19" s="113" t="s">
        <v>3</v>
      </c>
      <c r="B19" s="111" t="s">
        <v>72</v>
      </c>
      <c r="C19" s="62"/>
      <c r="D19" s="114" t="s">
        <v>73</v>
      </c>
      <c r="E19" s="111" t="s">
        <v>44</v>
      </c>
      <c r="F19" s="90">
        <v>222293</v>
      </c>
      <c r="G19" s="90">
        <v>222293</v>
      </c>
      <c r="H19" s="33"/>
      <c r="I19" s="114" t="s">
        <v>151</v>
      </c>
      <c r="J19" s="111" t="s">
        <v>46</v>
      </c>
      <c r="K19" s="62">
        <v>3986510</v>
      </c>
      <c r="L19" s="62">
        <v>3986510</v>
      </c>
      <c r="M19" s="18"/>
    </row>
    <row r="20" spans="1:13" ht="15" customHeight="1">
      <c r="A20" s="113" t="s">
        <v>3</v>
      </c>
      <c r="B20" s="111" t="s">
        <v>77</v>
      </c>
      <c r="C20" s="62"/>
      <c r="D20" s="114" t="s">
        <v>78</v>
      </c>
      <c r="E20" s="111" t="s">
        <v>50</v>
      </c>
      <c r="F20" s="62"/>
      <c r="G20" s="62"/>
      <c r="H20" s="33"/>
      <c r="I20" s="114" t="s">
        <v>152</v>
      </c>
      <c r="J20" s="111" t="s">
        <v>52</v>
      </c>
      <c r="K20" s="62">
        <v>452053</v>
      </c>
      <c r="L20" s="62">
        <v>452053</v>
      </c>
      <c r="M20" s="18"/>
    </row>
    <row r="21" spans="1:13" ht="15" customHeight="1">
      <c r="A21" s="113" t="s">
        <v>3</v>
      </c>
      <c r="B21" s="111" t="s">
        <v>82</v>
      </c>
      <c r="C21" s="62"/>
      <c r="D21" s="114" t="s">
        <v>83</v>
      </c>
      <c r="E21" s="111" t="s">
        <v>55</v>
      </c>
      <c r="F21" s="90">
        <v>97464</v>
      </c>
      <c r="G21" s="90">
        <v>97464</v>
      </c>
      <c r="H21" s="33"/>
      <c r="I21" s="114" t="s">
        <v>153</v>
      </c>
      <c r="J21" s="111" t="s">
        <v>57</v>
      </c>
      <c r="K21" s="121">
        <v>59608</v>
      </c>
      <c r="L21" s="121">
        <v>59608</v>
      </c>
      <c r="M21" s="18"/>
    </row>
    <row r="22" spans="1:13" ht="15" customHeight="1">
      <c r="A22" s="113" t="s">
        <v>3</v>
      </c>
      <c r="B22" s="111" t="s">
        <v>87</v>
      </c>
      <c r="C22" s="62"/>
      <c r="D22" s="114" t="s">
        <v>88</v>
      </c>
      <c r="E22" s="111" t="s">
        <v>60</v>
      </c>
      <c r="F22" s="62"/>
      <c r="G22" s="62"/>
      <c r="H22" s="33"/>
      <c r="I22" s="114" t="s">
        <v>154</v>
      </c>
      <c r="J22" s="111" t="s">
        <v>62</v>
      </c>
      <c r="K22" s="121"/>
      <c r="L22" s="121"/>
      <c r="M22" s="18"/>
    </row>
    <row r="23" spans="1:13" ht="15" customHeight="1">
      <c r="A23" s="113" t="s">
        <v>3</v>
      </c>
      <c r="B23" s="111" t="s">
        <v>92</v>
      </c>
      <c r="C23" s="62"/>
      <c r="D23" s="114" t="s">
        <v>93</v>
      </c>
      <c r="E23" s="111" t="s">
        <v>65</v>
      </c>
      <c r="F23" s="62"/>
      <c r="G23" s="62"/>
      <c r="H23" s="33"/>
      <c r="I23" s="114" t="s">
        <v>155</v>
      </c>
      <c r="J23" s="111" t="s">
        <v>66</v>
      </c>
      <c r="K23" s="121"/>
      <c r="L23" s="121"/>
      <c r="M23" s="18"/>
    </row>
    <row r="24" spans="1:13" ht="15" customHeight="1">
      <c r="A24" s="113" t="s">
        <v>3</v>
      </c>
      <c r="B24" s="111" t="s">
        <v>97</v>
      </c>
      <c r="C24" s="62"/>
      <c r="D24" s="114" t="s">
        <v>98</v>
      </c>
      <c r="E24" s="111" t="s">
        <v>69</v>
      </c>
      <c r="F24" s="62"/>
      <c r="G24" s="62"/>
      <c r="H24" s="33"/>
      <c r="I24" s="114" t="s">
        <v>156</v>
      </c>
      <c r="J24" s="111" t="s">
        <v>71</v>
      </c>
      <c r="K24" s="121"/>
      <c r="L24" s="121"/>
      <c r="M24" s="18"/>
    </row>
    <row r="25" spans="1:13" ht="15" customHeight="1">
      <c r="A25" s="113" t="s">
        <v>3</v>
      </c>
      <c r="B25" s="111" t="s">
        <v>102</v>
      </c>
      <c r="C25" s="62"/>
      <c r="D25" s="114" t="s">
        <v>103</v>
      </c>
      <c r="E25" s="111" t="s">
        <v>74</v>
      </c>
      <c r="F25" s="62"/>
      <c r="G25" s="62"/>
      <c r="H25" s="33"/>
      <c r="I25" s="114" t="s">
        <v>157</v>
      </c>
      <c r="J25" s="111" t="s">
        <v>76</v>
      </c>
      <c r="K25" s="121"/>
      <c r="L25" s="121"/>
      <c r="M25" s="18"/>
    </row>
    <row r="26" spans="1:13" ht="15" customHeight="1">
      <c r="A26" s="113" t="s">
        <v>3</v>
      </c>
      <c r="B26" s="111" t="s">
        <v>107</v>
      </c>
      <c r="C26" s="62"/>
      <c r="D26" s="114" t="s">
        <v>108</v>
      </c>
      <c r="E26" s="111" t="s">
        <v>79</v>
      </c>
      <c r="F26" s="62"/>
      <c r="G26" s="62"/>
      <c r="H26" s="33"/>
      <c r="I26" s="114" t="s">
        <v>158</v>
      </c>
      <c r="J26" s="111" t="s">
        <v>81</v>
      </c>
      <c r="K26" s="121"/>
      <c r="L26" s="121"/>
      <c r="M26" s="18"/>
    </row>
    <row r="27" spans="1:13" ht="15" customHeight="1">
      <c r="A27" s="113" t="s">
        <v>3</v>
      </c>
      <c r="B27" s="111" t="s">
        <v>112</v>
      </c>
      <c r="C27" s="62"/>
      <c r="D27" s="114" t="s">
        <v>113</v>
      </c>
      <c r="E27" s="111" t="s">
        <v>84</v>
      </c>
      <c r="F27" s="62"/>
      <c r="G27" s="62"/>
      <c r="H27" s="33"/>
      <c r="I27" s="114" t="s">
        <v>159</v>
      </c>
      <c r="J27" s="111" t="s">
        <v>86</v>
      </c>
      <c r="K27" s="121"/>
      <c r="L27" s="121"/>
      <c r="M27" s="18"/>
    </row>
    <row r="28" spans="1:13" ht="15" customHeight="1">
      <c r="A28" s="113" t="s">
        <v>3</v>
      </c>
      <c r="B28" s="111" t="s">
        <v>117</v>
      </c>
      <c r="C28" s="62"/>
      <c r="D28" s="114" t="s">
        <v>118</v>
      </c>
      <c r="E28" s="111" t="s">
        <v>89</v>
      </c>
      <c r="F28" s="62">
        <v>187613</v>
      </c>
      <c r="G28" s="62">
        <v>187613</v>
      </c>
      <c r="H28" s="33"/>
      <c r="I28" s="114" t="s">
        <v>160</v>
      </c>
      <c r="J28" s="111" t="s">
        <v>91</v>
      </c>
      <c r="K28" s="121"/>
      <c r="M28" s="18"/>
    </row>
    <row r="29" spans="1:13" ht="15" customHeight="1">
      <c r="A29" s="113" t="s">
        <v>3</v>
      </c>
      <c r="B29" s="111" t="s">
        <v>122</v>
      </c>
      <c r="C29" s="62"/>
      <c r="D29" s="114" t="s">
        <v>123</v>
      </c>
      <c r="E29" s="111" t="s">
        <v>94</v>
      </c>
      <c r="F29" s="62"/>
      <c r="G29" s="62"/>
      <c r="H29" s="33"/>
      <c r="I29" s="114" t="s">
        <v>3</v>
      </c>
      <c r="J29" s="111" t="s">
        <v>96</v>
      </c>
      <c r="K29" s="62"/>
      <c r="L29" s="62"/>
      <c r="M29" s="9"/>
    </row>
    <row r="30" spans="1:13" ht="15" customHeight="1">
      <c r="A30" s="113" t="s">
        <v>3</v>
      </c>
      <c r="B30" s="111" t="s">
        <v>127</v>
      </c>
      <c r="C30" s="62"/>
      <c r="D30" s="114" t="s">
        <v>3</v>
      </c>
      <c r="E30" s="111" t="s">
        <v>99</v>
      </c>
      <c r="F30" s="62" t="s">
        <v>3</v>
      </c>
      <c r="G30" s="62" t="s">
        <v>3</v>
      </c>
      <c r="H30" s="9" t="s">
        <v>3</v>
      </c>
      <c r="I30" s="114" t="s">
        <v>3</v>
      </c>
      <c r="J30" s="111" t="s">
        <v>101</v>
      </c>
      <c r="K30" s="62"/>
      <c r="L30" s="62"/>
      <c r="M30" s="9"/>
    </row>
    <row r="31" spans="1:13" ht="15" customHeight="1">
      <c r="A31" s="115" t="s">
        <v>130</v>
      </c>
      <c r="B31" s="111" t="s">
        <v>131</v>
      </c>
      <c r="C31" s="62">
        <f>SUM(C8:C30)</f>
        <v>4498171</v>
      </c>
      <c r="D31" s="116" t="s">
        <v>132</v>
      </c>
      <c r="E31" s="116" t="s">
        <v>3</v>
      </c>
      <c r="F31" s="117" t="s">
        <v>3</v>
      </c>
      <c r="G31" s="117" t="s">
        <v>3</v>
      </c>
      <c r="H31" s="116" t="s">
        <v>3</v>
      </c>
      <c r="I31" s="116" t="s">
        <v>132</v>
      </c>
      <c r="J31" s="111" t="s">
        <v>106</v>
      </c>
      <c r="K31" s="62">
        <f>SUM(K19:K30)</f>
        <v>4498171</v>
      </c>
      <c r="L31" s="121">
        <f>SUM(L19:L30)</f>
        <v>4498171</v>
      </c>
      <c r="M31" s="33"/>
    </row>
    <row r="32" spans="1:13" ht="15" customHeight="1">
      <c r="A32" s="15"/>
      <c r="B32" s="16"/>
      <c r="C32" s="118"/>
      <c r="D32" s="16"/>
      <c r="E32" s="119" t="s">
        <v>3</v>
      </c>
      <c r="F32" s="120" t="s">
        <v>3</v>
      </c>
      <c r="G32" s="118" t="s">
        <v>3</v>
      </c>
      <c r="H32" s="16" t="s">
        <v>3</v>
      </c>
      <c r="I32" s="122" t="s">
        <v>3</v>
      </c>
      <c r="J32" s="122" t="s">
        <v>3</v>
      </c>
      <c r="K32" s="120" t="s">
        <v>3</v>
      </c>
      <c r="L32" s="120" t="s">
        <v>3</v>
      </c>
      <c r="M32" s="122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4"/>
  <sheetViews>
    <sheetView workbookViewId="0" topLeftCell="A4">
      <selection activeCell="E9" sqref="E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5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s="1" customFormat="1" ht="27.75">
      <c r="A1" s="2" t="s">
        <v>161</v>
      </c>
      <c r="B1" s="2"/>
      <c r="C1" s="2"/>
      <c r="D1" s="2"/>
      <c r="E1" s="57"/>
      <c r="F1" s="57"/>
      <c r="G1" s="2"/>
      <c r="H1" s="2"/>
      <c r="I1" s="2"/>
      <c r="J1" s="2"/>
    </row>
    <row r="2" spans="5:10" s="1" customFormat="1" ht="15">
      <c r="E2" s="55"/>
      <c r="F2" s="55"/>
      <c r="J2" s="22"/>
    </row>
    <row r="3" spans="1:10" s="1" customFormat="1" ht="15.75">
      <c r="A3" s="3" t="s">
        <v>1</v>
      </c>
      <c r="E3" s="55"/>
      <c r="F3" s="84"/>
      <c r="J3" s="22"/>
    </row>
    <row r="4" spans="1:10" s="1" customFormat="1" ht="15" customHeight="1">
      <c r="A4" s="85" t="s">
        <v>5</v>
      </c>
      <c r="B4" s="6"/>
      <c r="C4" s="6"/>
      <c r="D4" s="6"/>
      <c r="E4" s="59" t="s">
        <v>132</v>
      </c>
      <c r="F4" s="59" t="s">
        <v>162</v>
      </c>
      <c r="G4" s="5" t="s">
        <v>163</v>
      </c>
      <c r="H4" s="5" t="s">
        <v>164</v>
      </c>
      <c r="I4" s="5" t="s">
        <v>165</v>
      </c>
      <c r="J4" s="23" t="s">
        <v>166</v>
      </c>
    </row>
    <row r="5" spans="1:10" s="1" customFormat="1" ht="15" customHeight="1">
      <c r="A5" s="7" t="s">
        <v>167</v>
      </c>
      <c r="B5" s="8"/>
      <c r="C5" s="8"/>
      <c r="D5" s="18" t="s">
        <v>168</v>
      </c>
      <c r="E5" s="61"/>
      <c r="F5" s="61"/>
      <c r="G5" s="8"/>
      <c r="H5" s="8"/>
      <c r="I5" s="8"/>
      <c r="J5" s="24"/>
    </row>
    <row r="6" spans="1:10" s="1" customFormat="1" ht="15" customHeight="1">
      <c r="A6" s="7"/>
      <c r="B6" s="8"/>
      <c r="C6" s="8"/>
      <c r="D6" s="18"/>
      <c r="E6" s="61"/>
      <c r="F6" s="61"/>
      <c r="G6" s="8"/>
      <c r="H6" s="8"/>
      <c r="I6" s="8"/>
      <c r="J6" s="24"/>
    </row>
    <row r="7" spans="1:10" s="1" customFormat="1" ht="15" customHeight="1">
      <c r="A7" s="7"/>
      <c r="B7" s="8"/>
      <c r="C7" s="8"/>
      <c r="D7" s="18"/>
      <c r="E7" s="61"/>
      <c r="F7" s="61"/>
      <c r="G7" s="8"/>
      <c r="H7" s="8"/>
      <c r="I7" s="8"/>
      <c r="J7" s="24"/>
    </row>
    <row r="8" spans="1:10" s="1" customFormat="1" ht="15" customHeight="1">
      <c r="A8" s="86" t="s">
        <v>169</v>
      </c>
      <c r="B8" s="18" t="s">
        <v>170</v>
      </c>
      <c r="C8" s="18" t="s">
        <v>171</v>
      </c>
      <c r="D8" s="18" t="s">
        <v>10</v>
      </c>
      <c r="E8" s="61" t="s">
        <v>11</v>
      </c>
      <c r="F8" s="61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s="1" customFormat="1" ht="15" customHeight="1">
      <c r="A9" s="87"/>
      <c r="B9" s="88"/>
      <c r="C9" s="88"/>
      <c r="D9" s="88" t="s">
        <v>172</v>
      </c>
      <c r="E9" s="89">
        <v>4498171</v>
      </c>
      <c r="F9" s="89">
        <v>4498171</v>
      </c>
      <c r="G9" s="82"/>
      <c r="H9" s="82"/>
      <c r="I9" s="82"/>
      <c r="J9" s="102"/>
    </row>
    <row r="10" spans="1:10" s="1" customFormat="1" ht="15" customHeight="1">
      <c r="A10" s="10" t="s">
        <v>173</v>
      </c>
      <c r="B10" s="11"/>
      <c r="C10" s="11"/>
      <c r="D10" s="11" t="s">
        <v>174</v>
      </c>
      <c r="E10" s="62">
        <v>3449985</v>
      </c>
      <c r="F10" s="90">
        <v>3449985</v>
      </c>
      <c r="G10" s="91"/>
      <c r="H10" s="91"/>
      <c r="I10" s="91"/>
      <c r="J10" s="91"/>
    </row>
    <row r="11" spans="1:10" s="1" customFormat="1" ht="15" customHeight="1">
      <c r="A11" s="10" t="s">
        <v>175</v>
      </c>
      <c r="B11" s="11"/>
      <c r="C11" s="11"/>
      <c r="D11" s="11" t="s">
        <v>176</v>
      </c>
      <c r="E11" s="62">
        <v>3232107</v>
      </c>
      <c r="F11" s="90">
        <v>3232107</v>
      </c>
      <c r="G11" s="91"/>
      <c r="H11" s="91"/>
      <c r="I11" s="91"/>
      <c r="J11" s="91"/>
    </row>
    <row r="12" spans="1:10" s="1" customFormat="1" ht="15" customHeight="1">
      <c r="A12" s="10" t="s">
        <v>177</v>
      </c>
      <c r="B12" s="11"/>
      <c r="C12" s="11"/>
      <c r="D12" s="11" t="s">
        <v>178</v>
      </c>
      <c r="E12" s="62">
        <v>3232107</v>
      </c>
      <c r="F12" s="90">
        <v>3232107</v>
      </c>
      <c r="G12" s="91"/>
      <c r="H12" s="91"/>
      <c r="I12" s="91"/>
      <c r="J12" s="91"/>
    </row>
    <row r="13" spans="1:10" s="1" customFormat="1" ht="15" customHeight="1">
      <c r="A13" s="10" t="s">
        <v>179</v>
      </c>
      <c r="B13" s="11"/>
      <c r="C13" s="11"/>
      <c r="D13" s="11" t="s">
        <v>180</v>
      </c>
      <c r="E13" s="62">
        <v>217878</v>
      </c>
      <c r="F13" s="90">
        <v>217878</v>
      </c>
      <c r="G13" s="91"/>
      <c r="H13" s="91"/>
      <c r="I13" s="91"/>
      <c r="J13" s="91"/>
    </row>
    <row r="14" spans="1:51" s="1" customFormat="1" ht="15" customHeight="1">
      <c r="A14" s="10" t="s">
        <v>181</v>
      </c>
      <c r="B14" s="11"/>
      <c r="C14" s="11"/>
      <c r="D14" s="11" t="s">
        <v>178</v>
      </c>
      <c r="E14" s="62">
        <v>217878</v>
      </c>
      <c r="F14" s="90">
        <v>217878</v>
      </c>
      <c r="G14" s="91"/>
      <c r="H14" s="91"/>
      <c r="I14" s="91"/>
      <c r="J14" s="91"/>
      <c r="L14" s="2" t="s">
        <v>182</v>
      </c>
      <c r="M14" s="2"/>
      <c r="N14" s="2"/>
      <c r="O14" s="2"/>
      <c r="P14" s="57"/>
      <c r="Q14" s="57"/>
      <c r="R14" s="2"/>
      <c r="S14" s="2"/>
      <c r="T14" s="2"/>
      <c r="U14" s="2"/>
      <c r="V14" s="2"/>
      <c r="W14" s="2"/>
      <c r="X14" s="2"/>
      <c r="Y14" s="2"/>
      <c r="Z14" s="72"/>
      <c r="AA14" s="72"/>
      <c r="AB14" s="2"/>
      <c r="AC14" s="2"/>
      <c r="AD14" s="2"/>
      <c r="AE14" s="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10" s="1" customFormat="1" ht="15" customHeight="1">
      <c r="A15" s="10">
        <v>207</v>
      </c>
      <c r="B15" s="11"/>
      <c r="C15" s="11"/>
      <c r="D15" s="11" t="s">
        <v>183</v>
      </c>
      <c r="E15" s="62">
        <v>110340</v>
      </c>
      <c r="F15" s="90">
        <v>110340</v>
      </c>
      <c r="G15" s="91"/>
      <c r="H15" s="91"/>
      <c r="I15" s="91"/>
      <c r="J15" s="91"/>
    </row>
    <row r="16" spans="1:10" s="1" customFormat="1" ht="14.25">
      <c r="A16" s="10">
        <v>20704</v>
      </c>
      <c r="B16" s="11"/>
      <c r="C16" s="11"/>
      <c r="D16" s="11" t="s">
        <v>184</v>
      </c>
      <c r="E16" s="62">
        <v>110340</v>
      </c>
      <c r="F16" s="90">
        <v>110340</v>
      </c>
      <c r="G16" s="91"/>
      <c r="H16" s="91"/>
      <c r="I16" s="91"/>
      <c r="J16" s="91"/>
    </row>
    <row r="17" spans="1:10" s="1" customFormat="1" ht="14.25">
      <c r="A17" s="10">
        <v>2070401</v>
      </c>
      <c r="B17" s="11"/>
      <c r="C17" s="11"/>
      <c r="D17" s="11" t="s">
        <v>178</v>
      </c>
      <c r="E17" s="62">
        <v>110340</v>
      </c>
      <c r="F17" s="90">
        <v>110340</v>
      </c>
      <c r="G17" s="91"/>
      <c r="H17" s="91"/>
      <c r="I17" s="91"/>
      <c r="J17" s="91"/>
    </row>
    <row r="18" spans="1:10" s="1" customFormat="1" ht="14.25">
      <c r="A18" s="64">
        <v>208</v>
      </c>
      <c r="B18" s="65"/>
      <c r="C18" s="66"/>
      <c r="D18" s="11" t="s">
        <v>185</v>
      </c>
      <c r="E18" s="62">
        <v>100896</v>
      </c>
      <c r="F18" s="90">
        <v>100896</v>
      </c>
      <c r="G18" s="91"/>
      <c r="H18" s="91"/>
      <c r="I18" s="91"/>
      <c r="J18" s="91"/>
    </row>
    <row r="19" spans="1:10" s="1" customFormat="1" ht="14.25">
      <c r="A19" s="64">
        <v>20801</v>
      </c>
      <c r="B19" s="65"/>
      <c r="C19" s="66"/>
      <c r="D19" s="11" t="s">
        <v>186</v>
      </c>
      <c r="E19" s="62">
        <v>100896</v>
      </c>
      <c r="F19" s="90">
        <v>100896</v>
      </c>
      <c r="G19" s="91"/>
      <c r="H19" s="91"/>
      <c r="I19" s="91"/>
      <c r="J19" s="91"/>
    </row>
    <row r="20" spans="1:10" s="1" customFormat="1" ht="14.25">
      <c r="A20" s="64">
        <v>2080109</v>
      </c>
      <c r="B20" s="65"/>
      <c r="C20" s="66"/>
      <c r="D20" s="11" t="s">
        <v>187</v>
      </c>
      <c r="E20" s="62">
        <v>100896</v>
      </c>
      <c r="F20" s="90">
        <v>100896</v>
      </c>
      <c r="G20" s="91"/>
      <c r="H20" s="91"/>
      <c r="I20" s="91"/>
      <c r="J20" s="91"/>
    </row>
    <row r="21" spans="1:10" s="1" customFormat="1" ht="14.25">
      <c r="A21" s="10">
        <v>210</v>
      </c>
      <c r="B21" s="11"/>
      <c r="C21" s="11"/>
      <c r="D21" s="11" t="s">
        <v>188</v>
      </c>
      <c r="E21" s="62">
        <v>329580</v>
      </c>
      <c r="F21" s="90">
        <v>329580</v>
      </c>
      <c r="G21" s="91"/>
      <c r="H21" s="91"/>
      <c r="I21" s="91"/>
      <c r="J21" s="91"/>
    </row>
    <row r="22" spans="1:10" s="1" customFormat="1" ht="14.25">
      <c r="A22" s="10">
        <v>21007</v>
      </c>
      <c r="B22" s="11"/>
      <c r="C22" s="11"/>
      <c r="D22" s="11" t="s">
        <v>189</v>
      </c>
      <c r="E22" s="62">
        <v>329580</v>
      </c>
      <c r="F22" s="90">
        <v>329580</v>
      </c>
      <c r="G22" s="91"/>
      <c r="H22" s="91"/>
      <c r="I22" s="91"/>
      <c r="J22" s="91"/>
    </row>
    <row r="23" spans="1:10" s="1" customFormat="1" ht="14.25">
      <c r="A23" s="10">
        <v>2100701</v>
      </c>
      <c r="B23" s="11"/>
      <c r="C23" s="11"/>
      <c r="D23" s="11" t="s">
        <v>178</v>
      </c>
      <c r="E23" s="62">
        <v>329580</v>
      </c>
      <c r="F23" s="90">
        <v>329580</v>
      </c>
      <c r="G23" s="91"/>
      <c r="H23" s="91"/>
      <c r="I23" s="91"/>
      <c r="J23" s="91"/>
    </row>
    <row r="24" spans="1:10" s="1" customFormat="1" ht="14.25">
      <c r="A24" s="10" t="s">
        <v>190</v>
      </c>
      <c r="B24" s="11"/>
      <c r="C24" s="11"/>
      <c r="D24" s="11" t="s">
        <v>191</v>
      </c>
      <c r="E24" s="62">
        <v>222293</v>
      </c>
      <c r="F24" s="90">
        <v>222293</v>
      </c>
      <c r="G24" s="91"/>
      <c r="H24" s="91"/>
      <c r="I24" s="91"/>
      <c r="J24" s="91"/>
    </row>
    <row r="25" spans="1:10" s="1" customFormat="1" ht="14.25">
      <c r="A25" s="64">
        <v>21301</v>
      </c>
      <c r="B25" s="65"/>
      <c r="C25" s="66"/>
      <c r="D25" s="11" t="s">
        <v>192</v>
      </c>
      <c r="E25" s="62">
        <v>174665</v>
      </c>
      <c r="F25" s="90">
        <v>174665</v>
      </c>
      <c r="G25" s="91"/>
      <c r="H25" s="91"/>
      <c r="I25" s="91"/>
      <c r="J25" s="91"/>
    </row>
    <row r="26" spans="1:10" s="1" customFormat="1" ht="14.25">
      <c r="A26" s="64">
        <v>2130101</v>
      </c>
      <c r="B26" s="65"/>
      <c r="C26" s="66"/>
      <c r="D26" s="68" t="s">
        <v>178</v>
      </c>
      <c r="E26" s="89">
        <v>174665</v>
      </c>
      <c r="F26" s="92">
        <v>174665</v>
      </c>
      <c r="G26" s="103"/>
      <c r="H26" s="103"/>
      <c r="I26" s="103"/>
      <c r="J26" s="103"/>
    </row>
    <row r="27" spans="1:10" s="1" customFormat="1" ht="14.25">
      <c r="A27" s="10" t="s">
        <v>193</v>
      </c>
      <c r="B27" s="11"/>
      <c r="C27" s="97"/>
      <c r="D27" s="95" t="s">
        <v>194</v>
      </c>
      <c r="E27" s="90">
        <v>47628</v>
      </c>
      <c r="F27" s="90">
        <v>47628</v>
      </c>
      <c r="G27" s="96"/>
      <c r="H27" s="96"/>
      <c r="I27" s="96"/>
      <c r="J27" s="96"/>
    </row>
    <row r="28" spans="1:10" s="1" customFormat="1" ht="14.25">
      <c r="A28" s="10" t="s">
        <v>195</v>
      </c>
      <c r="B28" s="11"/>
      <c r="C28" s="97"/>
      <c r="D28" s="95" t="s">
        <v>178</v>
      </c>
      <c r="E28" s="90">
        <v>47628</v>
      </c>
      <c r="F28" s="90">
        <v>47628</v>
      </c>
      <c r="G28" s="96"/>
      <c r="H28" s="96"/>
      <c r="I28" s="96"/>
      <c r="J28" s="96"/>
    </row>
    <row r="29" spans="1:10" s="1" customFormat="1" ht="14.25">
      <c r="A29" s="10" t="s">
        <v>196</v>
      </c>
      <c r="B29" s="11"/>
      <c r="C29" s="97"/>
      <c r="D29" s="95" t="s">
        <v>197</v>
      </c>
      <c r="E29" s="90">
        <v>97464</v>
      </c>
      <c r="F29" s="90">
        <v>97464</v>
      </c>
      <c r="G29" s="96"/>
      <c r="H29" s="96"/>
      <c r="I29" s="96"/>
      <c r="J29" s="96"/>
    </row>
    <row r="30" spans="1:10" s="1" customFormat="1" ht="14.25">
      <c r="A30" s="10" t="s">
        <v>198</v>
      </c>
      <c r="B30" s="11"/>
      <c r="C30" s="97"/>
      <c r="D30" s="95" t="s">
        <v>199</v>
      </c>
      <c r="E30" s="90">
        <v>97464</v>
      </c>
      <c r="F30" s="98">
        <v>97464</v>
      </c>
      <c r="G30" s="96"/>
      <c r="H30" s="96"/>
      <c r="I30" s="96"/>
      <c r="J30" s="96"/>
    </row>
    <row r="31" spans="1:10" s="1" customFormat="1" ht="14.25">
      <c r="A31" s="67" t="s">
        <v>200</v>
      </c>
      <c r="B31" s="68"/>
      <c r="C31" s="99"/>
      <c r="D31" s="95" t="s">
        <v>178</v>
      </c>
      <c r="E31" s="90">
        <v>97464</v>
      </c>
      <c r="F31" s="98">
        <v>97464</v>
      </c>
      <c r="G31" s="96"/>
      <c r="H31" s="96"/>
      <c r="I31" s="96"/>
      <c r="J31" s="96"/>
    </row>
    <row r="32" spans="1:10" s="1" customFormat="1" ht="14.25">
      <c r="A32" s="69">
        <v>224</v>
      </c>
      <c r="B32" s="70"/>
      <c r="C32" s="100"/>
      <c r="D32" s="101" t="s">
        <v>201</v>
      </c>
      <c r="E32" s="90">
        <v>187613</v>
      </c>
      <c r="F32" s="98">
        <v>187613</v>
      </c>
      <c r="G32" s="96"/>
      <c r="H32" s="96"/>
      <c r="I32" s="96"/>
      <c r="J32" s="96"/>
    </row>
    <row r="33" spans="1:10" s="1" customFormat="1" ht="14.25">
      <c r="A33" s="69">
        <v>22401</v>
      </c>
      <c r="B33" s="70"/>
      <c r="C33" s="100"/>
      <c r="D33" s="101" t="s">
        <v>202</v>
      </c>
      <c r="E33" s="90">
        <v>187613</v>
      </c>
      <c r="F33" s="98">
        <v>187613</v>
      </c>
      <c r="G33" s="96"/>
      <c r="H33" s="96"/>
      <c r="I33" s="96"/>
      <c r="J33" s="96"/>
    </row>
    <row r="34" spans="1:10" s="1" customFormat="1" ht="14.25">
      <c r="A34" s="69">
        <v>2240101</v>
      </c>
      <c r="B34" s="70"/>
      <c r="C34" s="100"/>
      <c r="D34" s="101" t="s">
        <v>178</v>
      </c>
      <c r="E34" s="90">
        <v>187613</v>
      </c>
      <c r="F34" s="98">
        <v>187613</v>
      </c>
      <c r="G34" s="96"/>
      <c r="H34" s="96"/>
      <c r="I34" s="96"/>
      <c r="J34" s="96"/>
    </row>
  </sheetData>
  <sheetProtection/>
  <mergeCells count="39">
    <mergeCell ref="A1:J1"/>
    <mergeCell ref="A4:D4"/>
    <mergeCell ref="A10:C10"/>
    <mergeCell ref="A11:C11"/>
    <mergeCell ref="A12:C12"/>
    <mergeCell ref="A13:C13"/>
    <mergeCell ref="A14:C14"/>
    <mergeCell ref="L14:AY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4"/>
  <sheetViews>
    <sheetView workbookViewId="0" topLeftCell="A1">
      <selection activeCell="E9" sqref="E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5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.75">
      <c r="A1" s="2" t="s">
        <v>203</v>
      </c>
      <c r="B1" s="2"/>
      <c r="C1" s="2"/>
      <c r="D1" s="2"/>
      <c r="E1" s="57"/>
      <c r="F1" s="57"/>
      <c r="G1" s="2"/>
      <c r="H1" s="2"/>
      <c r="I1" s="2"/>
      <c r="J1" s="2"/>
    </row>
    <row r="2" ht="15">
      <c r="J2" s="22"/>
    </row>
    <row r="3" spans="1:10" ht="15.75">
      <c r="A3" s="3" t="s">
        <v>1</v>
      </c>
      <c r="F3" s="84"/>
      <c r="J3" s="22"/>
    </row>
    <row r="4" spans="1:10" ht="15" customHeight="1">
      <c r="A4" s="85" t="s">
        <v>5</v>
      </c>
      <c r="B4" s="6" t="s">
        <v>3</v>
      </c>
      <c r="C4" s="6" t="s">
        <v>3</v>
      </c>
      <c r="D4" s="6" t="s">
        <v>3</v>
      </c>
      <c r="E4" s="59" t="s">
        <v>132</v>
      </c>
      <c r="F4" s="59" t="s">
        <v>162</v>
      </c>
      <c r="G4" s="5" t="s">
        <v>163</v>
      </c>
      <c r="H4" s="5" t="s">
        <v>164</v>
      </c>
      <c r="I4" s="5" t="s">
        <v>165</v>
      </c>
      <c r="J4" s="23" t="s">
        <v>166</v>
      </c>
    </row>
    <row r="5" spans="1:10" ht="15" customHeight="1">
      <c r="A5" s="7" t="s">
        <v>167</v>
      </c>
      <c r="B5" s="8" t="s">
        <v>3</v>
      </c>
      <c r="C5" s="8" t="s">
        <v>3</v>
      </c>
      <c r="D5" s="18" t="s">
        <v>168</v>
      </c>
      <c r="E5" s="61" t="s">
        <v>3</v>
      </c>
      <c r="F5" s="61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1" t="s">
        <v>3</v>
      </c>
      <c r="F6" s="61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1" t="s">
        <v>3</v>
      </c>
      <c r="F7" s="61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86" t="s">
        <v>169</v>
      </c>
      <c r="B8" s="18" t="s">
        <v>170</v>
      </c>
      <c r="C8" s="18" t="s">
        <v>171</v>
      </c>
      <c r="D8" s="18" t="s">
        <v>10</v>
      </c>
      <c r="E8" s="61" t="s">
        <v>11</v>
      </c>
      <c r="F8" s="61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87" t="s">
        <v>3</v>
      </c>
      <c r="B9" s="88" t="s">
        <v>3</v>
      </c>
      <c r="C9" s="88" t="s">
        <v>3</v>
      </c>
      <c r="D9" s="88" t="s">
        <v>172</v>
      </c>
      <c r="E9" s="89">
        <v>4498171</v>
      </c>
      <c r="F9" s="89">
        <v>4498171</v>
      </c>
      <c r="G9" s="82"/>
      <c r="H9" s="82"/>
      <c r="I9" s="82"/>
      <c r="J9" s="102"/>
    </row>
    <row r="10" spans="1:10" ht="15" customHeight="1">
      <c r="A10" s="10" t="s">
        <v>173</v>
      </c>
      <c r="B10" s="11"/>
      <c r="C10" s="11"/>
      <c r="D10" s="11" t="s">
        <v>174</v>
      </c>
      <c r="E10" s="62">
        <v>3449985</v>
      </c>
      <c r="F10" s="90">
        <v>3449985</v>
      </c>
      <c r="G10" s="91"/>
      <c r="H10" s="91"/>
      <c r="I10" s="91"/>
      <c r="J10" s="91"/>
    </row>
    <row r="11" spans="1:10" ht="15" customHeight="1">
      <c r="A11" s="10" t="s">
        <v>175</v>
      </c>
      <c r="B11" s="11"/>
      <c r="C11" s="11"/>
      <c r="D11" s="11" t="s">
        <v>176</v>
      </c>
      <c r="E11" s="62">
        <v>3232107</v>
      </c>
      <c r="F11" s="90">
        <v>3232107</v>
      </c>
      <c r="G11" s="91"/>
      <c r="H11" s="91"/>
      <c r="I11" s="91"/>
      <c r="J11" s="91"/>
    </row>
    <row r="12" spans="1:10" ht="15" customHeight="1">
      <c r="A12" s="10" t="s">
        <v>177</v>
      </c>
      <c r="B12" s="11"/>
      <c r="C12" s="11"/>
      <c r="D12" s="11" t="s">
        <v>178</v>
      </c>
      <c r="E12" s="62">
        <v>3232107</v>
      </c>
      <c r="F12" s="90">
        <v>3232107</v>
      </c>
      <c r="G12" s="91"/>
      <c r="H12" s="91"/>
      <c r="I12" s="91"/>
      <c r="J12" s="91"/>
    </row>
    <row r="13" spans="1:10" ht="15" customHeight="1">
      <c r="A13" s="10" t="s">
        <v>179</v>
      </c>
      <c r="B13" s="11"/>
      <c r="C13" s="11"/>
      <c r="D13" s="11" t="s">
        <v>180</v>
      </c>
      <c r="E13" s="62">
        <v>217878</v>
      </c>
      <c r="F13" s="90">
        <v>217878</v>
      </c>
      <c r="G13" s="91"/>
      <c r="H13" s="91"/>
      <c r="I13" s="91"/>
      <c r="J13" s="91"/>
    </row>
    <row r="14" spans="1:51" ht="15" customHeight="1">
      <c r="A14" s="10" t="s">
        <v>181</v>
      </c>
      <c r="B14" s="11"/>
      <c r="C14" s="11"/>
      <c r="D14" s="11" t="s">
        <v>178</v>
      </c>
      <c r="E14" s="62">
        <v>217878</v>
      </c>
      <c r="F14" s="90">
        <v>217878</v>
      </c>
      <c r="G14" s="91"/>
      <c r="H14" s="91"/>
      <c r="I14" s="91"/>
      <c r="J14" s="91"/>
      <c r="L14" s="2" t="s">
        <v>182</v>
      </c>
      <c r="M14" s="2"/>
      <c r="N14" s="2"/>
      <c r="O14" s="2"/>
      <c r="P14" s="57"/>
      <c r="Q14" s="57"/>
      <c r="R14" s="2"/>
      <c r="S14" s="2"/>
      <c r="T14" s="2"/>
      <c r="U14" s="2"/>
      <c r="V14" s="2"/>
      <c r="W14" s="2"/>
      <c r="X14" s="2"/>
      <c r="Y14" s="2"/>
      <c r="Z14" s="72"/>
      <c r="AA14" s="72"/>
      <c r="AB14" s="2"/>
      <c r="AC14" s="2"/>
      <c r="AD14" s="2"/>
      <c r="AE14" s="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10" ht="15" customHeight="1">
      <c r="A15" s="10">
        <v>207</v>
      </c>
      <c r="B15" s="11"/>
      <c r="C15" s="11"/>
      <c r="D15" s="11" t="s">
        <v>183</v>
      </c>
      <c r="E15" s="62">
        <v>110340</v>
      </c>
      <c r="F15" s="90">
        <v>110340</v>
      </c>
      <c r="G15" s="91"/>
      <c r="H15" s="91"/>
      <c r="I15" s="91"/>
      <c r="J15" s="91"/>
    </row>
    <row r="16" spans="1:10" ht="14.25">
      <c r="A16" s="10">
        <v>20704</v>
      </c>
      <c r="B16" s="11"/>
      <c r="C16" s="11"/>
      <c r="D16" s="11" t="s">
        <v>184</v>
      </c>
      <c r="E16" s="62">
        <v>110340</v>
      </c>
      <c r="F16" s="90">
        <v>110340</v>
      </c>
      <c r="G16" s="91"/>
      <c r="H16" s="91"/>
      <c r="I16" s="91"/>
      <c r="J16" s="91"/>
    </row>
    <row r="17" spans="1:10" ht="14.25">
      <c r="A17" s="10">
        <v>2070401</v>
      </c>
      <c r="B17" s="11"/>
      <c r="C17" s="11"/>
      <c r="D17" s="11" t="s">
        <v>178</v>
      </c>
      <c r="E17" s="62">
        <v>110340</v>
      </c>
      <c r="F17" s="90">
        <v>110340</v>
      </c>
      <c r="G17" s="91"/>
      <c r="H17" s="91"/>
      <c r="I17" s="91"/>
      <c r="J17" s="91"/>
    </row>
    <row r="18" spans="1:10" ht="14.25">
      <c r="A18" s="64">
        <v>208</v>
      </c>
      <c r="B18" s="65"/>
      <c r="C18" s="66"/>
      <c r="D18" s="11" t="s">
        <v>185</v>
      </c>
      <c r="E18" s="62">
        <v>100896</v>
      </c>
      <c r="F18" s="90">
        <v>100896</v>
      </c>
      <c r="G18" s="91"/>
      <c r="H18" s="91"/>
      <c r="I18" s="91"/>
      <c r="J18" s="91"/>
    </row>
    <row r="19" spans="1:10" ht="14.25">
      <c r="A19" s="64">
        <v>20801</v>
      </c>
      <c r="B19" s="65"/>
      <c r="C19" s="66"/>
      <c r="D19" s="11" t="s">
        <v>186</v>
      </c>
      <c r="E19" s="62">
        <v>100896</v>
      </c>
      <c r="F19" s="90">
        <v>100896</v>
      </c>
      <c r="G19" s="91"/>
      <c r="H19" s="91"/>
      <c r="I19" s="91"/>
      <c r="J19" s="91"/>
    </row>
    <row r="20" spans="1:10" ht="14.25">
      <c r="A20" s="64">
        <v>2080109</v>
      </c>
      <c r="B20" s="65"/>
      <c r="C20" s="66"/>
      <c r="D20" s="11" t="s">
        <v>187</v>
      </c>
      <c r="E20" s="62">
        <v>100896</v>
      </c>
      <c r="F20" s="90">
        <v>100896</v>
      </c>
      <c r="G20" s="91"/>
      <c r="H20" s="91"/>
      <c r="I20" s="91"/>
      <c r="J20" s="91"/>
    </row>
    <row r="21" spans="1:10" ht="14.25">
      <c r="A21" s="10">
        <v>210</v>
      </c>
      <c r="B21" s="11"/>
      <c r="C21" s="11"/>
      <c r="D21" s="11" t="s">
        <v>188</v>
      </c>
      <c r="E21" s="62">
        <v>329580</v>
      </c>
      <c r="F21" s="90">
        <v>329580</v>
      </c>
      <c r="G21" s="91"/>
      <c r="H21" s="91"/>
      <c r="I21" s="91"/>
      <c r="J21" s="91"/>
    </row>
    <row r="22" spans="1:10" ht="14.25">
      <c r="A22" s="10">
        <v>21007</v>
      </c>
      <c r="B22" s="11"/>
      <c r="C22" s="11"/>
      <c r="D22" s="11" t="s">
        <v>189</v>
      </c>
      <c r="E22" s="62">
        <v>329580</v>
      </c>
      <c r="F22" s="90">
        <v>329580</v>
      </c>
      <c r="G22" s="91"/>
      <c r="H22" s="91"/>
      <c r="I22" s="91"/>
      <c r="J22" s="91"/>
    </row>
    <row r="23" spans="1:10" ht="14.25">
      <c r="A23" s="10">
        <v>2100701</v>
      </c>
      <c r="B23" s="11"/>
      <c r="C23" s="11"/>
      <c r="D23" s="11" t="s">
        <v>178</v>
      </c>
      <c r="E23" s="62">
        <v>329580</v>
      </c>
      <c r="F23" s="90">
        <v>329580</v>
      </c>
      <c r="G23" s="91"/>
      <c r="H23" s="91"/>
      <c r="I23" s="91"/>
      <c r="J23" s="91"/>
    </row>
    <row r="24" spans="1:10" ht="14.25">
      <c r="A24" s="10" t="s">
        <v>190</v>
      </c>
      <c r="B24" s="11"/>
      <c r="C24" s="11"/>
      <c r="D24" s="11" t="s">
        <v>191</v>
      </c>
      <c r="E24" s="62">
        <v>222293</v>
      </c>
      <c r="F24" s="90">
        <v>222293</v>
      </c>
      <c r="G24" s="91"/>
      <c r="H24" s="91"/>
      <c r="I24" s="91"/>
      <c r="J24" s="91"/>
    </row>
    <row r="25" spans="1:10" ht="14.25">
      <c r="A25" s="64">
        <v>21301</v>
      </c>
      <c r="B25" s="65"/>
      <c r="C25" s="66"/>
      <c r="D25" s="68" t="s">
        <v>192</v>
      </c>
      <c r="E25" s="89">
        <v>174665</v>
      </c>
      <c r="F25" s="92">
        <v>174665</v>
      </c>
      <c r="G25" s="93"/>
      <c r="H25" s="93"/>
      <c r="I25" s="93"/>
      <c r="J25" s="93"/>
    </row>
    <row r="26" spans="1:10" ht="14.25">
      <c r="A26" s="64">
        <v>2130101</v>
      </c>
      <c r="B26" s="65"/>
      <c r="C26" s="94"/>
      <c r="D26" s="95" t="s">
        <v>178</v>
      </c>
      <c r="E26" s="90">
        <v>174665</v>
      </c>
      <c r="F26" s="90">
        <v>174665</v>
      </c>
      <c r="G26" s="96"/>
      <c r="H26" s="96"/>
      <c r="I26" s="96"/>
      <c r="J26" s="96"/>
    </row>
    <row r="27" spans="1:10" ht="14.25">
      <c r="A27" s="10" t="s">
        <v>193</v>
      </c>
      <c r="B27" s="11"/>
      <c r="C27" s="97"/>
      <c r="D27" s="95" t="s">
        <v>194</v>
      </c>
      <c r="E27" s="90">
        <v>47628</v>
      </c>
      <c r="F27" s="90">
        <v>47628</v>
      </c>
      <c r="G27" s="96"/>
      <c r="H27" s="96"/>
      <c r="I27" s="96"/>
      <c r="J27" s="96"/>
    </row>
    <row r="28" spans="1:10" ht="14.25">
      <c r="A28" s="10" t="s">
        <v>195</v>
      </c>
      <c r="B28" s="11"/>
      <c r="C28" s="97"/>
      <c r="D28" s="95" t="s">
        <v>178</v>
      </c>
      <c r="E28" s="90">
        <v>47628</v>
      </c>
      <c r="F28" s="90">
        <v>47628</v>
      </c>
      <c r="G28" s="96"/>
      <c r="H28" s="96"/>
      <c r="I28" s="96"/>
      <c r="J28" s="96"/>
    </row>
    <row r="29" spans="1:10" ht="14.25">
      <c r="A29" s="10" t="s">
        <v>196</v>
      </c>
      <c r="B29" s="11"/>
      <c r="C29" s="97"/>
      <c r="D29" s="95" t="s">
        <v>197</v>
      </c>
      <c r="E29" s="90">
        <v>97464</v>
      </c>
      <c r="F29" s="90">
        <v>97464</v>
      </c>
      <c r="G29" s="96"/>
      <c r="H29" s="96"/>
      <c r="I29" s="96"/>
      <c r="J29" s="96"/>
    </row>
    <row r="30" spans="1:10" ht="14.25">
      <c r="A30" s="10" t="s">
        <v>198</v>
      </c>
      <c r="B30" s="11"/>
      <c r="C30" s="97"/>
      <c r="D30" s="95" t="s">
        <v>199</v>
      </c>
      <c r="E30" s="90">
        <v>97464</v>
      </c>
      <c r="F30" s="98">
        <v>97464</v>
      </c>
      <c r="G30" s="96"/>
      <c r="H30" s="96"/>
      <c r="I30" s="96"/>
      <c r="J30" s="96"/>
    </row>
    <row r="31" spans="1:10" ht="14.25">
      <c r="A31" s="67" t="s">
        <v>200</v>
      </c>
      <c r="B31" s="68"/>
      <c r="C31" s="99"/>
      <c r="D31" s="95" t="s">
        <v>178</v>
      </c>
      <c r="E31" s="90">
        <v>97464</v>
      </c>
      <c r="F31" s="98">
        <v>97464</v>
      </c>
      <c r="G31" s="96"/>
      <c r="H31" s="96"/>
      <c r="I31" s="96"/>
      <c r="J31" s="96"/>
    </row>
    <row r="32" spans="1:10" ht="14.25">
      <c r="A32" s="69">
        <v>224</v>
      </c>
      <c r="B32" s="70"/>
      <c r="C32" s="100"/>
      <c r="D32" s="101" t="s">
        <v>201</v>
      </c>
      <c r="E32" s="90">
        <v>187613</v>
      </c>
      <c r="F32" s="98">
        <v>187613</v>
      </c>
      <c r="G32" s="96"/>
      <c r="H32" s="96"/>
      <c r="I32" s="96"/>
      <c r="J32" s="96"/>
    </row>
    <row r="33" spans="1:10" ht="14.25">
      <c r="A33" s="69">
        <v>22401</v>
      </c>
      <c r="B33" s="70"/>
      <c r="C33" s="100"/>
      <c r="D33" s="101" t="s">
        <v>202</v>
      </c>
      <c r="E33" s="90">
        <v>187613</v>
      </c>
      <c r="F33" s="98">
        <v>187613</v>
      </c>
      <c r="G33" s="96"/>
      <c r="H33" s="96"/>
      <c r="I33" s="96"/>
      <c r="J33" s="96"/>
    </row>
    <row r="34" spans="1:10" ht="14.25">
      <c r="A34" s="69">
        <v>2240101</v>
      </c>
      <c r="B34" s="70"/>
      <c r="C34" s="100"/>
      <c r="D34" s="101" t="s">
        <v>178</v>
      </c>
      <c r="E34" s="90">
        <v>187613</v>
      </c>
      <c r="F34" s="98">
        <v>187613</v>
      </c>
      <c r="G34" s="96"/>
      <c r="H34" s="96"/>
      <c r="I34" s="96"/>
      <c r="J34" s="96"/>
    </row>
  </sheetData>
  <sheetProtection/>
  <mergeCells count="39">
    <mergeCell ref="A1:J1"/>
    <mergeCell ref="A4:D4"/>
    <mergeCell ref="A10:C10"/>
    <mergeCell ref="A11:C11"/>
    <mergeCell ref="A12:C12"/>
    <mergeCell ref="A13:C13"/>
    <mergeCell ref="A14:C14"/>
    <mergeCell ref="L14:AY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workbookViewId="0" topLeftCell="AB2">
      <selection activeCell="W2" sqref="W1:AF65536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3.00390625" style="55" customWidth="1"/>
    <col min="7" max="7" width="13.421875" style="1" customWidth="1"/>
    <col min="8" max="14" width="9.00390625" style="1" customWidth="1"/>
    <col min="15" max="17" width="12.7109375" style="56" customWidth="1"/>
    <col min="18" max="20" width="13.421875" style="1" customWidth="1"/>
    <col min="21" max="21" width="13.421875" style="55" customWidth="1"/>
    <col min="22" max="22" width="9.421875" style="1" customWidth="1"/>
    <col min="23" max="32" width="13.7109375" style="1" customWidth="1"/>
    <col min="33" max="41" width="13.421875" style="1" customWidth="1"/>
    <col min="42" max="42" width="9.7109375" style="1" customWidth="1"/>
    <col min="43" max="16384" width="8.8515625" style="1" customWidth="1"/>
  </cols>
  <sheetData>
    <row r="1" spans="1:41" s="1" customFormat="1" ht="27.75">
      <c r="A1" s="2" t="s">
        <v>182</v>
      </c>
      <c r="B1" s="2"/>
      <c r="C1" s="2"/>
      <c r="D1" s="2"/>
      <c r="E1" s="57"/>
      <c r="F1" s="57"/>
      <c r="G1" s="2"/>
      <c r="H1" s="2"/>
      <c r="I1" s="2"/>
      <c r="J1" s="2"/>
      <c r="K1" s="2"/>
      <c r="L1" s="2"/>
      <c r="M1" s="2"/>
      <c r="N1" s="2"/>
      <c r="O1" s="72"/>
      <c r="P1" s="72"/>
      <c r="Q1" s="72"/>
      <c r="R1" s="2"/>
      <c r="S1" s="2"/>
      <c r="T1" s="2"/>
      <c r="U1" s="5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5:21" s="1" customFormat="1" ht="12.75">
      <c r="E2" s="55"/>
      <c r="F2" s="55"/>
      <c r="H2" s="58"/>
      <c r="I2" s="58"/>
      <c r="J2" s="58"/>
      <c r="K2" s="58"/>
      <c r="L2" s="58"/>
      <c r="M2" s="58"/>
      <c r="N2" s="58"/>
      <c r="O2" s="56"/>
      <c r="P2" s="56"/>
      <c r="Q2" s="56"/>
      <c r="U2" s="55"/>
    </row>
    <row r="3" spans="1:21" s="1" customFormat="1" ht="15.75">
      <c r="A3" s="3" t="s">
        <v>1</v>
      </c>
      <c r="E3" s="55"/>
      <c r="F3" s="55"/>
      <c r="O3" s="56"/>
      <c r="P3" s="56"/>
      <c r="Q3" s="56"/>
      <c r="U3" s="55"/>
    </row>
    <row r="4" spans="1:41" s="1" customFormat="1" ht="15" customHeight="1">
      <c r="A4" s="4" t="s">
        <v>5</v>
      </c>
      <c r="B4" s="5"/>
      <c r="C4" s="5"/>
      <c r="D4" s="5"/>
      <c r="E4" s="59" t="s">
        <v>172</v>
      </c>
      <c r="F4" s="60" t="s">
        <v>204</v>
      </c>
      <c r="G4" s="6"/>
      <c r="H4" s="6"/>
      <c r="I4" s="6"/>
      <c r="J4" s="6"/>
      <c r="K4" s="6"/>
      <c r="L4" s="6"/>
      <c r="M4" s="6"/>
      <c r="N4" s="6"/>
      <c r="O4" s="73"/>
      <c r="P4" s="73"/>
      <c r="Q4" s="73"/>
      <c r="R4" s="6"/>
      <c r="S4" s="6"/>
      <c r="T4" s="6"/>
      <c r="U4" s="60"/>
      <c r="V4" s="6" t="s">
        <v>205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206</v>
      </c>
      <c r="AL4" s="6"/>
      <c r="AM4" s="6"/>
      <c r="AN4" s="6"/>
      <c r="AO4" s="6"/>
    </row>
    <row r="5" spans="1:41" s="1" customFormat="1" ht="15" customHeight="1">
      <c r="A5" s="7" t="s">
        <v>167</v>
      </c>
      <c r="B5" s="8"/>
      <c r="C5" s="8"/>
      <c r="D5" s="8" t="s">
        <v>168</v>
      </c>
      <c r="E5" s="61"/>
      <c r="F5" s="61" t="s">
        <v>139</v>
      </c>
      <c r="G5" s="8" t="s">
        <v>207</v>
      </c>
      <c r="H5" s="8" t="s">
        <v>208</v>
      </c>
      <c r="I5" s="74" t="s">
        <v>209</v>
      </c>
      <c r="J5" s="74" t="s">
        <v>210</v>
      </c>
      <c r="K5" s="74" t="s">
        <v>211</v>
      </c>
      <c r="L5" s="74" t="s">
        <v>212</v>
      </c>
      <c r="M5" s="74" t="s">
        <v>213</v>
      </c>
      <c r="N5" s="8" t="s">
        <v>214</v>
      </c>
      <c r="O5" s="75" t="s">
        <v>215</v>
      </c>
      <c r="P5" s="76" t="s">
        <v>216</v>
      </c>
      <c r="Q5" s="76" t="s">
        <v>217</v>
      </c>
      <c r="R5" s="74" t="s">
        <v>218</v>
      </c>
      <c r="S5" s="74" t="s">
        <v>219</v>
      </c>
      <c r="T5" s="8" t="s">
        <v>220</v>
      </c>
      <c r="U5" s="61" t="s">
        <v>221</v>
      </c>
      <c r="V5" s="8" t="s">
        <v>139</v>
      </c>
      <c r="W5" s="8" t="s">
        <v>222</v>
      </c>
      <c r="X5" s="8" t="s">
        <v>223</v>
      </c>
      <c r="Y5" s="8" t="s">
        <v>224</v>
      </c>
      <c r="Z5" s="8" t="s">
        <v>225</v>
      </c>
      <c r="AA5" s="8" t="s">
        <v>226</v>
      </c>
      <c r="AB5" s="8" t="s">
        <v>227</v>
      </c>
      <c r="AC5" s="8" t="s">
        <v>228</v>
      </c>
      <c r="AD5" s="8" t="s">
        <v>229</v>
      </c>
      <c r="AE5" s="8" t="s">
        <v>230</v>
      </c>
      <c r="AF5" s="74" t="s">
        <v>231</v>
      </c>
      <c r="AG5" s="8" t="s">
        <v>232</v>
      </c>
      <c r="AH5" s="74" t="s">
        <v>233</v>
      </c>
      <c r="AI5" s="8" t="s">
        <v>234</v>
      </c>
      <c r="AJ5" s="74" t="s">
        <v>235</v>
      </c>
      <c r="AK5" s="8" t="s">
        <v>139</v>
      </c>
      <c r="AL5" s="8" t="s">
        <v>236</v>
      </c>
      <c r="AM5" s="8" t="s">
        <v>237</v>
      </c>
      <c r="AN5" s="8" t="s">
        <v>238</v>
      </c>
      <c r="AO5" s="8" t="s">
        <v>239</v>
      </c>
    </row>
    <row r="6" spans="1:41" s="1" customFormat="1" ht="15" customHeight="1">
      <c r="A6" s="7"/>
      <c r="B6" s="8"/>
      <c r="C6" s="8"/>
      <c r="D6" s="8"/>
      <c r="E6" s="61"/>
      <c r="F6" s="61"/>
      <c r="G6" s="8"/>
      <c r="H6" s="8"/>
      <c r="I6" s="77"/>
      <c r="J6" s="77"/>
      <c r="K6" s="77"/>
      <c r="L6" s="77"/>
      <c r="M6" s="77"/>
      <c r="N6" s="8"/>
      <c r="O6" s="75"/>
      <c r="P6" s="78"/>
      <c r="Q6" s="78"/>
      <c r="R6" s="77"/>
      <c r="S6" s="77"/>
      <c r="T6" s="8"/>
      <c r="U6" s="61"/>
      <c r="V6" s="8"/>
      <c r="W6" s="8"/>
      <c r="X6" s="8"/>
      <c r="Y6" s="8"/>
      <c r="Z6" s="8"/>
      <c r="AA6" s="8"/>
      <c r="AB6" s="8"/>
      <c r="AC6" s="8"/>
      <c r="AD6" s="8"/>
      <c r="AE6" s="8"/>
      <c r="AF6" s="77"/>
      <c r="AG6" s="8"/>
      <c r="AH6" s="77"/>
      <c r="AI6" s="8"/>
      <c r="AJ6" s="77"/>
      <c r="AK6" s="8"/>
      <c r="AL6" s="8"/>
      <c r="AM6" s="8"/>
      <c r="AN6" s="8"/>
      <c r="AO6" s="8"/>
    </row>
    <row r="7" spans="1:41" s="1" customFormat="1" ht="15" customHeight="1">
      <c r="A7" s="7"/>
      <c r="B7" s="8"/>
      <c r="C7" s="8"/>
      <c r="D7" s="8"/>
      <c r="E7" s="61"/>
      <c r="F7" s="61"/>
      <c r="G7" s="8"/>
      <c r="H7" s="8"/>
      <c r="I7" s="79"/>
      <c r="J7" s="79"/>
      <c r="K7" s="79"/>
      <c r="L7" s="79"/>
      <c r="M7" s="79"/>
      <c r="N7" s="8"/>
      <c r="O7" s="75"/>
      <c r="P7" s="80"/>
      <c r="Q7" s="80"/>
      <c r="R7" s="79"/>
      <c r="S7" s="79"/>
      <c r="T7" s="8"/>
      <c r="U7" s="61"/>
      <c r="V7" s="8"/>
      <c r="W7" s="8"/>
      <c r="X7" s="8"/>
      <c r="Y7" s="8"/>
      <c r="Z7" s="8"/>
      <c r="AA7" s="8"/>
      <c r="AB7" s="8"/>
      <c r="AC7" s="8"/>
      <c r="AD7" s="8"/>
      <c r="AE7" s="8"/>
      <c r="AF7" s="79"/>
      <c r="AG7" s="8"/>
      <c r="AH7" s="79"/>
      <c r="AI7" s="8"/>
      <c r="AJ7" s="79"/>
      <c r="AK7" s="8"/>
      <c r="AL7" s="8"/>
      <c r="AM7" s="8"/>
      <c r="AN7" s="8"/>
      <c r="AO7" s="8"/>
    </row>
    <row r="8" spans="1:41" s="1" customFormat="1" ht="15" customHeight="1">
      <c r="A8" s="7" t="s">
        <v>169</v>
      </c>
      <c r="B8" s="8" t="s">
        <v>170</v>
      </c>
      <c r="C8" s="8" t="s">
        <v>171</v>
      </c>
      <c r="D8" s="8" t="s">
        <v>10</v>
      </c>
      <c r="E8" s="61" t="s">
        <v>11</v>
      </c>
      <c r="F8" s="61" t="s">
        <v>20</v>
      </c>
      <c r="G8" s="61" t="s">
        <v>12</v>
      </c>
      <c r="H8" s="61" t="s">
        <v>31</v>
      </c>
      <c r="I8" s="61" t="s">
        <v>13</v>
      </c>
      <c r="J8" s="61" t="s">
        <v>42</v>
      </c>
      <c r="K8" s="61" t="s">
        <v>48</v>
      </c>
      <c r="L8" s="61" t="s">
        <v>53</v>
      </c>
      <c r="M8" s="61" t="s">
        <v>58</v>
      </c>
      <c r="N8" s="61" t="s">
        <v>63</v>
      </c>
      <c r="O8" s="61" t="s">
        <v>67</v>
      </c>
      <c r="P8" s="61" t="s">
        <v>72</v>
      </c>
      <c r="Q8" s="61"/>
      <c r="R8" s="61" t="s">
        <v>77</v>
      </c>
      <c r="S8" s="61" t="s">
        <v>82</v>
      </c>
      <c r="T8" s="61" t="s">
        <v>87</v>
      </c>
      <c r="U8" s="61" t="s">
        <v>92</v>
      </c>
      <c r="V8" s="61" t="s">
        <v>97</v>
      </c>
      <c r="W8" s="61" t="s">
        <v>102</v>
      </c>
      <c r="X8" s="61" t="s">
        <v>107</v>
      </c>
      <c r="Y8" s="61" t="s">
        <v>112</v>
      </c>
      <c r="Z8" s="61" t="s">
        <v>117</v>
      </c>
      <c r="AA8" s="61" t="s">
        <v>122</v>
      </c>
      <c r="AB8" s="61" t="s">
        <v>127</v>
      </c>
      <c r="AC8" s="61" t="s">
        <v>131</v>
      </c>
      <c r="AD8" s="61" t="s">
        <v>240</v>
      </c>
      <c r="AE8" s="61" t="s">
        <v>241</v>
      </c>
      <c r="AF8" s="61" t="s">
        <v>242</v>
      </c>
      <c r="AG8" s="61" t="s">
        <v>243</v>
      </c>
      <c r="AH8" s="61"/>
      <c r="AI8" s="61" t="s">
        <v>244</v>
      </c>
      <c r="AJ8" s="61" t="s">
        <v>245</v>
      </c>
      <c r="AK8" s="61" t="s">
        <v>144</v>
      </c>
      <c r="AL8" s="61" t="s">
        <v>146</v>
      </c>
      <c r="AM8" s="61" t="s">
        <v>147</v>
      </c>
      <c r="AN8" s="61" t="s">
        <v>148</v>
      </c>
      <c r="AO8" s="61" t="s">
        <v>149</v>
      </c>
    </row>
    <row r="9" spans="1:41" s="1" customFormat="1" ht="15" customHeight="1">
      <c r="A9" s="7"/>
      <c r="B9" s="8"/>
      <c r="C9" s="8"/>
      <c r="D9" s="8" t="s">
        <v>172</v>
      </c>
      <c r="E9" s="62">
        <f>F9+V9+AK9</f>
        <v>4498171</v>
      </c>
      <c r="F9" s="62">
        <f aca="true" t="shared" si="0" ref="F9:F34">SUM(G9:U9)</f>
        <v>3986510</v>
      </c>
      <c r="G9" s="63">
        <f aca="true" t="shared" si="1" ref="G9:U9">G10+G15+G18+G21+G24+G29+G32</f>
        <v>1321320</v>
      </c>
      <c r="H9" s="63">
        <f t="shared" si="1"/>
        <v>866280</v>
      </c>
      <c r="I9" s="63">
        <f t="shared" si="1"/>
        <v>10560</v>
      </c>
      <c r="J9" s="63">
        <f t="shared" si="1"/>
        <v>41160</v>
      </c>
      <c r="K9" s="63">
        <f t="shared" si="1"/>
        <v>138880</v>
      </c>
      <c r="L9" s="63">
        <f t="shared" si="1"/>
        <v>168000</v>
      </c>
      <c r="M9" s="63">
        <f t="shared" si="1"/>
        <v>159024</v>
      </c>
      <c r="N9" s="63">
        <f t="shared" si="1"/>
        <v>198395</v>
      </c>
      <c r="O9" s="63">
        <f t="shared" si="1"/>
        <v>466547</v>
      </c>
      <c r="P9" s="63">
        <f t="shared" si="1"/>
        <v>2662</v>
      </c>
      <c r="Q9" s="63">
        <f t="shared" si="1"/>
        <v>6204</v>
      </c>
      <c r="R9" s="63">
        <f t="shared" si="1"/>
        <v>172385</v>
      </c>
      <c r="S9" s="63">
        <f t="shared" si="1"/>
        <v>209187</v>
      </c>
      <c r="T9" s="63">
        <f t="shared" si="1"/>
        <v>80000</v>
      </c>
      <c r="U9" s="63">
        <f t="shared" si="1"/>
        <v>145906</v>
      </c>
      <c r="V9" s="63">
        <f aca="true" t="shared" si="2" ref="V9:V34">SUM(W9:AJ9)</f>
        <v>452053</v>
      </c>
      <c r="W9" s="63">
        <f aca="true" t="shared" si="3" ref="W9:AJ9">W10+W15+W18+W21+W24+W29+W32</f>
        <v>32000</v>
      </c>
      <c r="X9" s="63">
        <f t="shared" si="3"/>
        <v>100000</v>
      </c>
      <c r="Y9" s="63">
        <f t="shared" si="3"/>
        <v>20000</v>
      </c>
      <c r="Z9" s="63">
        <f t="shared" si="3"/>
        <v>20000</v>
      </c>
      <c r="AA9" s="63">
        <f t="shared" si="3"/>
        <v>40000</v>
      </c>
      <c r="AB9" s="63">
        <f t="shared" si="3"/>
        <v>15000</v>
      </c>
      <c r="AC9" s="63">
        <f t="shared" si="3"/>
        <v>23600</v>
      </c>
      <c r="AD9" s="63">
        <f t="shared" si="3"/>
        <v>20000</v>
      </c>
      <c r="AE9" s="63">
        <f t="shared" si="3"/>
        <v>30000</v>
      </c>
      <c r="AF9" s="63">
        <f t="shared" si="3"/>
        <v>30000</v>
      </c>
      <c r="AG9" s="63">
        <f t="shared" si="3"/>
        <v>97853</v>
      </c>
      <c r="AH9" s="63">
        <f t="shared" si="3"/>
        <v>3600</v>
      </c>
      <c r="AI9" s="63">
        <f t="shared" si="3"/>
        <v>20000</v>
      </c>
      <c r="AJ9" s="63">
        <f t="shared" si="3"/>
        <v>0</v>
      </c>
      <c r="AK9" s="63">
        <f aca="true" t="shared" si="4" ref="AK9:AK12">SUM(AL9:AO9)</f>
        <v>59608</v>
      </c>
      <c r="AL9" s="63">
        <f aca="true" t="shared" si="5" ref="AL9:AO9">AL10+AL15+AL18+AL21+AL24+AL29+AL32</f>
        <v>31360</v>
      </c>
      <c r="AM9" s="63">
        <f t="shared" si="5"/>
        <v>28248</v>
      </c>
      <c r="AN9" s="63">
        <f t="shared" si="5"/>
        <v>0</v>
      </c>
      <c r="AO9" s="63">
        <f t="shared" si="5"/>
        <v>0</v>
      </c>
    </row>
    <row r="10" spans="1:41" s="1" customFormat="1" ht="15" customHeight="1">
      <c r="A10" s="10" t="s">
        <v>173</v>
      </c>
      <c r="B10" s="11"/>
      <c r="C10" s="11"/>
      <c r="D10" s="11" t="s">
        <v>174</v>
      </c>
      <c r="E10" s="62">
        <f aca="true" t="shared" si="6" ref="E10:E34">F10+V10+AK10</f>
        <v>3449985</v>
      </c>
      <c r="F10" s="62">
        <f t="shared" si="0"/>
        <v>2976794</v>
      </c>
      <c r="G10" s="63">
        <f aca="true" t="shared" si="7" ref="G10:U10">G11+G13</f>
        <v>973776</v>
      </c>
      <c r="H10" s="63">
        <f t="shared" si="7"/>
        <v>774720</v>
      </c>
      <c r="I10" s="63">
        <f t="shared" si="7"/>
        <v>5280</v>
      </c>
      <c r="J10" s="63">
        <f t="shared" si="7"/>
        <v>29400</v>
      </c>
      <c r="K10" s="63">
        <f t="shared" si="7"/>
        <v>100240</v>
      </c>
      <c r="L10" s="63">
        <f t="shared" si="7"/>
        <v>168000</v>
      </c>
      <c r="M10" s="63">
        <f t="shared" si="7"/>
        <v>26160</v>
      </c>
      <c r="N10" s="63">
        <f t="shared" si="7"/>
        <v>84992</v>
      </c>
      <c r="O10" s="63">
        <f t="shared" si="7"/>
        <v>341834</v>
      </c>
      <c r="P10" s="63">
        <f t="shared" si="7"/>
        <v>458</v>
      </c>
      <c r="Q10" s="63">
        <f t="shared" si="7"/>
        <v>1067</v>
      </c>
      <c r="R10" s="63">
        <f t="shared" si="7"/>
        <v>124320</v>
      </c>
      <c r="S10" s="63">
        <f t="shared" si="7"/>
        <v>151547</v>
      </c>
      <c r="T10" s="63">
        <f t="shared" si="7"/>
        <v>80000</v>
      </c>
      <c r="U10" s="63">
        <f t="shared" si="7"/>
        <v>115000</v>
      </c>
      <c r="V10" s="63">
        <f t="shared" si="2"/>
        <v>413583</v>
      </c>
      <c r="W10" s="63">
        <f aca="true" t="shared" si="8" ref="W10:AJ10">W11+W13</f>
        <v>21000</v>
      </c>
      <c r="X10" s="63">
        <f t="shared" si="8"/>
        <v>100000</v>
      </c>
      <c r="Y10" s="63">
        <f t="shared" si="8"/>
        <v>20000</v>
      </c>
      <c r="Z10" s="63">
        <f t="shared" si="8"/>
        <v>20000</v>
      </c>
      <c r="AA10" s="63">
        <f t="shared" si="8"/>
        <v>40000</v>
      </c>
      <c r="AB10" s="63">
        <f t="shared" si="8"/>
        <v>15000</v>
      </c>
      <c r="AC10" s="63">
        <f t="shared" si="8"/>
        <v>23600</v>
      </c>
      <c r="AD10" s="63">
        <f t="shared" si="8"/>
        <v>20000</v>
      </c>
      <c r="AE10" s="63">
        <f t="shared" si="8"/>
        <v>30000</v>
      </c>
      <c r="AF10" s="63">
        <f t="shared" si="8"/>
        <v>30000</v>
      </c>
      <c r="AG10" s="63">
        <f t="shared" si="8"/>
        <v>72183</v>
      </c>
      <c r="AH10" s="63">
        <f t="shared" si="8"/>
        <v>1800</v>
      </c>
      <c r="AI10" s="63">
        <f t="shared" si="8"/>
        <v>20000</v>
      </c>
      <c r="AJ10" s="63">
        <f t="shared" si="8"/>
        <v>0</v>
      </c>
      <c r="AK10" s="63">
        <f t="shared" si="4"/>
        <v>59608</v>
      </c>
      <c r="AL10" s="63">
        <f aca="true" t="shared" si="9" ref="AL10:AO10">AL11+AL13</f>
        <v>31360</v>
      </c>
      <c r="AM10" s="63">
        <f t="shared" si="9"/>
        <v>28248</v>
      </c>
      <c r="AN10" s="63">
        <f t="shared" si="9"/>
        <v>0</v>
      </c>
      <c r="AO10" s="63">
        <f t="shared" si="9"/>
        <v>0</v>
      </c>
    </row>
    <row r="11" spans="1:41" s="1" customFormat="1" ht="15" customHeight="1">
      <c r="A11" s="10" t="s">
        <v>175</v>
      </c>
      <c r="B11" s="11"/>
      <c r="C11" s="11"/>
      <c r="D11" s="11" t="s">
        <v>176</v>
      </c>
      <c r="E11" s="62">
        <f t="shared" si="6"/>
        <v>3232107</v>
      </c>
      <c r="F11" s="62">
        <f t="shared" si="0"/>
        <v>2766611</v>
      </c>
      <c r="G11" s="63">
        <v>881460</v>
      </c>
      <c r="H11" s="63">
        <v>754680</v>
      </c>
      <c r="I11" s="63">
        <v>5280</v>
      </c>
      <c r="J11" s="63">
        <v>27048</v>
      </c>
      <c r="K11" s="63">
        <v>93520</v>
      </c>
      <c r="L11" s="63">
        <v>168000</v>
      </c>
      <c r="M11" s="63"/>
      <c r="N11" s="63">
        <v>73455</v>
      </c>
      <c r="O11" s="63">
        <v>314473</v>
      </c>
      <c r="P11" s="63"/>
      <c r="Q11" s="63"/>
      <c r="R11" s="63">
        <v>114341</v>
      </c>
      <c r="S11" s="63">
        <v>139354</v>
      </c>
      <c r="T11" s="63">
        <v>80000</v>
      </c>
      <c r="U11" s="63">
        <v>115000</v>
      </c>
      <c r="V11" s="63">
        <f t="shared" si="2"/>
        <v>405888</v>
      </c>
      <c r="W11" s="63">
        <v>19000</v>
      </c>
      <c r="X11" s="63">
        <v>100000</v>
      </c>
      <c r="Y11" s="63">
        <v>20000</v>
      </c>
      <c r="Z11" s="63">
        <v>20000</v>
      </c>
      <c r="AA11" s="63">
        <v>40000</v>
      </c>
      <c r="AB11" s="63">
        <v>15000</v>
      </c>
      <c r="AC11" s="63">
        <v>23600</v>
      </c>
      <c r="AD11" s="63">
        <v>20000</v>
      </c>
      <c r="AE11" s="63">
        <v>30000</v>
      </c>
      <c r="AF11" s="63">
        <v>30000</v>
      </c>
      <c r="AG11" s="63">
        <v>66848</v>
      </c>
      <c r="AH11" s="63">
        <v>1440</v>
      </c>
      <c r="AI11" s="63">
        <v>20000</v>
      </c>
      <c r="AJ11" s="63"/>
      <c r="AK11" s="63">
        <f t="shared" si="4"/>
        <v>59608</v>
      </c>
      <c r="AL11" s="63">
        <v>31360</v>
      </c>
      <c r="AM11" s="63">
        <v>28248</v>
      </c>
      <c r="AN11" s="63"/>
      <c r="AO11" s="33"/>
    </row>
    <row r="12" spans="1:41" s="1" customFormat="1" ht="15" customHeight="1">
      <c r="A12" s="10" t="s">
        <v>177</v>
      </c>
      <c r="B12" s="11"/>
      <c r="C12" s="11"/>
      <c r="D12" s="11" t="s">
        <v>178</v>
      </c>
      <c r="E12" s="62">
        <f t="shared" si="6"/>
        <v>3232107</v>
      </c>
      <c r="F12" s="62">
        <f t="shared" si="0"/>
        <v>2766611</v>
      </c>
      <c r="G12" s="63">
        <v>881460</v>
      </c>
      <c r="H12" s="63">
        <v>754680</v>
      </c>
      <c r="I12" s="63">
        <v>5280</v>
      </c>
      <c r="J12" s="63">
        <v>27048</v>
      </c>
      <c r="K12" s="63">
        <v>93520</v>
      </c>
      <c r="L12" s="63">
        <v>168000</v>
      </c>
      <c r="M12" s="63"/>
      <c r="N12" s="63">
        <v>73455</v>
      </c>
      <c r="O12" s="63">
        <v>314473</v>
      </c>
      <c r="P12" s="63"/>
      <c r="Q12" s="63"/>
      <c r="R12" s="63">
        <v>114341</v>
      </c>
      <c r="S12" s="63">
        <v>139354</v>
      </c>
      <c r="T12" s="63">
        <v>80000</v>
      </c>
      <c r="U12" s="63">
        <v>115000</v>
      </c>
      <c r="V12" s="63">
        <f t="shared" si="2"/>
        <v>405888</v>
      </c>
      <c r="W12" s="63">
        <v>19000</v>
      </c>
      <c r="X12" s="63">
        <v>100000</v>
      </c>
      <c r="Y12" s="63">
        <v>20000</v>
      </c>
      <c r="Z12" s="63">
        <v>20000</v>
      </c>
      <c r="AA12" s="63">
        <v>40000</v>
      </c>
      <c r="AB12" s="63">
        <v>15000</v>
      </c>
      <c r="AC12" s="63">
        <v>23600</v>
      </c>
      <c r="AD12" s="63">
        <v>20000</v>
      </c>
      <c r="AE12" s="63">
        <v>30000</v>
      </c>
      <c r="AF12" s="63">
        <v>30000</v>
      </c>
      <c r="AG12" s="63">
        <v>66848</v>
      </c>
      <c r="AH12" s="63">
        <v>1440</v>
      </c>
      <c r="AI12" s="63">
        <v>20000</v>
      </c>
      <c r="AJ12" s="63"/>
      <c r="AK12" s="63">
        <f t="shared" si="4"/>
        <v>59608</v>
      </c>
      <c r="AL12" s="63">
        <v>31360</v>
      </c>
      <c r="AM12" s="63">
        <v>28248</v>
      </c>
      <c r="AN12" s="63"/>
      <c r="AO12" s="33"/>
    </row>
    <row r="13" spans="1:41" s="1" customFormat="1" ht="15" customHeight="1">
      <c r="A13" s="10" t="s">
        <v>179</v>
      </c>
      <c r="B13" s="11"/>
      <c r="C13" s="11"/>
      <c r="D13" s="11" t="s">
        <v>180</v>
      </c>
      <c r="E13" s="62">
        <f t="shared" si="6"/>
        <v>217878</v>
      </c>
      <c r="F13" s="62">
        <f t="shared" si="0"/>
        <v>210183</v>
      </c>
      <c r="G13" s="63">
        <v>92316</v>
      </c>
      <c r="H13" s="63">
        <v>20040</v>
      </c>
      <c r="I13" s="63"/>
      <c r="J13" s="63">
        <v>2352</v>
      </c>
      <c r="K13" s="63">
        <v>6720</v>
      </c>
      <c r="L13" s="63"/>
      <c r="M13" s="63">
        <v>26160</v>
      </c>
      <c r="N13" s="63">
        <v>11537</v>
      </c>
      <c r="O13" s="63">
        <v>27361</v>
      </c>
      <c r="P13" s="63">
        <v>458</v>
      </c>
      <c r="Q13" s="63">
        <v>1067</v>
      </c>
      <c r="R13" s="63">
        <v>9979</v>
      </c>
      <c r="S13" s="63">
        <v>12193</v>
      </c>
      <c r="T13" s="63"/>
      <c r="U13" s="63"/>
      <c r="V13" s="63">
        <f t="shared" si="2"/>
        <v>7695</v>
      </c>
      <c r="W13" s="63">
        <v>2000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>
        <v>5335</v>
      </c>
      <c r="AH13" s="63">
        <v>360</v>
      </c>
      <c r="AI13" s="63"/>
      <c r="AJ13" s="63"/>
      <c r="AK13" s="63"/>
      <c r="AL13" s="63"/>
      <c r="AM13" s="63"/>
      <c r="AN13" s="63"/>
      <c r="AO13" s="33"/>
    </row>
    <row r="14" spans="1:41" s="1" customFormat="1" ht="15" customHeight="1">
      <c r="A14" s="10" t="s">
        <v>181</v>
      </c>
      <c r="B14" s="11"/>
      <c r="C14" s="11"/>
      <c r="D14" s="11" t="s">
        <v>178</v>
      </c>
      <c r="E14" s="62">
        <f t="shared" si="6"/>
        <v>217878</v>
      </c>
      <c r="F14" s="62">
        <f t="shared" si="0"/>
        <v>210183</v>
      </c>
      <c r="G14" s="63">
        <v>92316</v>
      </c>
      <c r="H14" s="63">
        <v>20040</v>
      </c>
      <c r="I14" s="63"/>
      <c r="J14" s="63">
        <v>2352</v>
      </c>
      <c r="K14" s="63">
        <v>6720</v>
      </c>
      <c r="L14" s="63"/>
      <c r="M14" s="63">
        <v>26160</v>
      </c>
      <c r="N14" s="63">
        <v>11537</v>
      </c>
      <c r="O14" s="63">
        <v>27361</v>
      </c>
      <c r="P14" s="63">
        <v>458</v>
      </c>
      <c r="Q14" s="63">
        <v>1067</v>
      </c>
      <c r="R14" s="63">
        <v>9979</v>
      </c>
      <c r="S14" s="63">
        <v>12193</v>
      </c>
      <c r="T14" s="63"/>
      <c r="U14" s="63"/>
      <c r="V14" s="63">
        <f t="shared" si="2"/>
        <v>7695</v>
      </c>
      <c r="W14" s="63">
        <v>2000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>
        <v>5335</v>
      </c>
      <c r="AH14" s="63">
        <v>360</v>
      </c>
      <c r="AI14" s="63"/>
      <c r="AJ14" s="63"/>
      <c r="AK14" s="63"/>
      <c r="AL14" s="63"/>
      <c r="AM14" s="63"/>
      <c r="AN14" s="63"/>
      <c r="AO14" s="33"/>
    </row>
    <row r="15" spans="1:41" s="1" customFormat="1" ht="15" customHeight="1">
      <c r="A15" s="10">
        <v>207</v>
      </c>
      <c r="B15" s="11"/>
      <c r="C15" s="11"/>
      <c r="D15" s="11" t="s">
        <v>183</v>
      </c>
      <c r="E15" s="62">
        <f t="shared" si="6"/>
        <v>110340</v>
      </c>
      <c r="F15" s="62">
        <f t="shared" si="0"/>
        <v>106301</v>
      </c>
      <c r="G15" s="63">
        <v>39144</v>
      </c>
      <c r="H15" s="63">
        <v>9540</v>
      </c>
      <c r="I15" s="63"/>
      <c r="J15" s="63">
        <v>1176</v>
      </c>
      <c r="K15" s="63">
        <v>3920</v>
      </c>
      <c r="L15" s="63"/>
      <c r="M15" s="63">
        <v>14508</v>
      </c>
      <c r="N15" s="63">
        <v>12154</v>
      </c>
      <c r="O15" s="63">
        <v>13961</v>
      </c>
      <c r="P15" s="63">
        <v>230</v>
      </c>
      <c r="Q15" s="63">
        <v>536</v>
      </c>
      <c r="R15" s="63">
        <v>5010</v>
      </c>
      <c r="S15" s="63">
        <v>6122</v>
      </c>
      <c r="T15" s="63"/>
      <c r="U15" s="63"/>
      <c r="V15" s="63">
        <f t="shared" si="2"/>
        <v>4039</v>
      </c>
      <c r="W15" s="63">
        <v>1000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>
        <v>2679</v>
      </c>
      <c r="AH15" s="63">
        <v>360</v>
      </c>
      <c r="AI15" s="63"/>
      <c r="AJ15" s="63"/>
      <c r="AK15" s="63"/>
      <c r="AL15" s="63"/>
      <c r="AM15" s="63"/>
      <c r="AN15" s="63"/>
      <c r="AO15" s="33"/>
    </row>
    <row r="16" spans="1:41" s="1" customFormat="1" ht="15">
      <c r="A16" s="10">
        <v>20704</v>
      </c>
      <c r="B16" s="11"/>
      <c r="C16" s="11"/>
      <c r="D16" s="11" t="s">
        <v>184</v>
      </c>
      <c r="E16" s="62">
        <f t="shared" si="6"/>
        <v>110340</v>
      </c>
      <c r="F16" s="62">
        <f t="shared" si="0"/>
        <v>106301</v>
      </c>
      <c r="G16" s="63">
        <v>39144</v>
      </c>
      <c r="H16" s="63">
        <v>9540</v>
      </c>
      <c r="I16" s="63"/>
      <c r="J16" s="63">
        <v>1176</v>
      </c>
      <c r="K16" s="63">
        <v>3920</v>
      </c>
      <c r="L16" s="63"/>
      <c r="M16" s="63">
        <v>14508</v>
      </c>
      <c r="N16" s="63">
        <v>12154</v>
      </c>
      <c r="O16" s="63">
        <v>13961</v>
      </c>
      <c r="P16" s="63">
        <v>230</v>
      </c>
      <c r="Q16" s="63">
        <v>536</v>
      </c>
      <c r="R16" s="63">
        <v>5010</v>
      </c>
      <c r="S16" s="63">
        <v>6122</v>
      </c>
      <c r="T16" s="63"/>
      <c r="U16" s="63"/>
      <c r="V16" s="63">
        <f t="shared" si="2"/>
        <v>4039</v>
      </c>
      <c r="W16" s="63">
        <v>1000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>
        <v>2679</v>
      </c>
      <c r="AH16" s="63">
        <v>360</v>
      </c>
      <c r="AI16" s="63"/>
      <c r="AJ16" s="63"/>
      <c r="AK16" s="63"/>
      <c r="AL16" s="63"/>
      <c r="AM16" s="63"/>
      <c r="AN16" s="63"/>
      <c r="AO16" s="33"/>
    </row>
    <row r="17" spans="1:41" s="1" customFormat="1" ht="15">
      <c r="A17" s="10">
        <v>2070401</v>
      </c>
      <c r="B17" s="11"/>
      <c r="C17" s="11"/>
      <c r="D17" s="11" t="s">
        <v>178</v>
      </c>
      <c r="E17" s="62">
        <f t="shared" si="6"/>
        <v>110340</v>
      </c>
      <c r="F17" s="62">
        <f t="shared" si="0"/>
        <v>106301</v>
      </c>
      <c r="G17" s="63">
        <v>39144</v>
      </c>
      <c r="H17" s="63">
        <v>9540</v>
      </c>
      <c r="I17" s="63"/>
      <c r="J17" s="63">
        <v>1176</v>
      </c>
      <c r="K17" s="63">
        <v>3920</v>
      </c>
      <c r="L17" s="63"/>
      <c r="M17" s="63">
        <v>14508</v>
      </c>
      <c r="N17" s="63">
        <v>12154</v>
      </c>
      <c r="O17" s="63">
        <v>13961</v>
      </c>
      <c r="P17" s="63">
        <v>230</v>
      </c>
      <c r="Q17" s="63">
        <v>536</v>
      </c>
      <c r="R17" s="63">
        <v>5010</v>
      </c>
      <c r="S17" s="63">
        <v>6122</v>
      </c>
      <c r="T17" s="63"/>
      <c r="U17" s="63"/>
      <c r="V17" s="63">
        <f t="shared" si="2"/>
        <v>4039</v>
      </c>
      <c r="W17" s="63">
        <v>1000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>
        <v>2679</v>
      </c>
      <c r="AH17" s="63">
        <v>360</v>
      </c>
      <c r="AI17" s="63"/>
      <c r="AJ17" s="63"/>
      <c r="AK17" s="63"/>
      <c r="AL17" s="63"/>
      <c r="AM17" s="63"/>
      <c r="AN17" s="63"/>
      <c r="AO17" s="33"/>
    </row>
    <row r="18" spans="1:41" s="1" customFormat="1" ht="15">
      <c r="A18" s="64">
        <v>208</v>
      </c>
      <c r="B18" s="65"/>
      <c r="C18" s="66"/>
      <c r="D18" s="11" t="s">
        <v>185</v>
      </c>
      <c r="E18" s="62">
        <f t="shared" si="6"/>
        <v>100896</v>
      </c>
      <c r="F18" s="62">
        <f t="shared" si="0"/>
        <v>97095</v>
      </c>
      <c r="G18" s="63">
        <v>32040</v>
      </c>
      <c r="H18" s="63">
        <v>9540</v>
      </c>
      <c r="I18" s="63"/>
      <c r="J18" s="63">
        <v>1176</v>
      </c>
      <c r="K18" s="63">
        <v>3920</v>
      </c>
      <c r="L18" s="63"/>
      <c r="M18" s="63">
        <v>15192</v>
      </c>
      <c r="N18" s="63">
        <v>11778</v>
      </c>
      <c r="O18" s="63">
        <v>12602</v>
      </c>
      <c r="P18" s="63">
        <v>210</v>
      </c>
      <c r="Q18" s="63">
        <v>489</v>
      </c>
      <c r="R18" s="63">
        <v>4569</v>
      </c>
      <c r="S18" s="63">
        <v>5579</v>
      </c>
      <c r="T18" s="63"/>
      <c r="U18" s="63"/>
      <c r="V18" s="63">
        <f t="shared" si="2"/>
        <v>3801</v>
      </c>
      <c r="W18" s="63">
        <v>1000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>
        <v>2441</v>
      </c>
      <c r="AH18" s="63">
        <v>360</v>
      </c>
      <c r="AI18" s="63"/>
      <c r="AJ18" s="63"/>
      <c r="AK18" s="63"/>
      <c r="AL18" s="63"/>
      <c r="AM18" s="63"/>
      <c r="AN18" s="63"/>
      <c r="AO18" s="33"/>
    </row>
    <row r="19" spans="1:41" s="1" customFormat="1" ht="15">
      <c r="A19" s="64">
        <v>20801</v>
      </c>
      <c r="B19" s="65"/>
      <c r="C19" s="66"/>
      <c r="D19" s="11" t="s">
        <v>186</v>
      </c>
      <c r="E19" s="62">
        <f t="shared" si="6"/>
        <v>100896</v>
      </c>
      <c r="F19" s="62">
        <f t="shared" si="0"/>
        <v>97095</v>
      </c>
      <c r="G19" s="63">
        <v>32040</v>
      </c>
      <c r="H19" s="63">
        <v>9540</v>
      </c>
      <c r="I19" s="63"/>
      <c r="J19" s="63">
        <v>1176</v>
      </c>
      <c r="K19" s="63">
        <v>3920</v>
      </c>
      <c r="L19" s="63"/>
      <c r="M19" s="63">
        <v>15192</v>
      </c>
      <c r="N19" s="63">
        <v>11778</v>
      </c>
      <c r="O19" s="63">
        <v>12602</v>
      </c>
      <c r="P19" s="63">
        <v>210</v>
      </c>
      <c r="Q19" s="63">
        <v>489</v>
      </c>
      <c r="R19" s="63">
        <v>4569</v>
      </c>
      <c r="S19" s="63">
        <v>5579</v>
      </c>
      <c r="T19" s="63"/>
      <c r="U19" s="63"/>
      <c r="V19" s="63">
        <f t="shared" si="2"/>
        <v>3801</v>
      </c>
      <c r="W19" s="63">
        <v>1000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>
        <v>2441</v>
      </c>
      <c r="AH19" s="63">
        <v>360</v>
      </c>
      <c r="AI19" s="63"/>
      <c r="AJ19" s="63"/>
      <c r="AK19" s="63"/>
      <c r="AL19" s="63"/>
      <c r="AM19" s="63"/>
      <c r="AN19" s="63"/>
      <c r="AO19" s="33"/>
    </row>
    <row r="20" spans="1:41" s="1" customFormat="1" ht="15">
      <c r="A20" s="64">
        <v>2080109</v>
      </c>
      <c r="B20" s="65"/>
      <c r="C20" s="66"/>
      <c r="D20" s="11" t="s">
        <v>187</v>
      </c>
      <c r="E20" s="62">
        <f t="shared" si="6"/>
        <v>100896</v>
      </c>
      <c r="F20" s="62">
        <f t="shared" si="0"/>
        <v>97095</v>
      </c>
      <c r="G20" s="63">
        <v>32040</v>
      </c>
      <c r="H20" s="63">
        <v>9540</v>
      </c>
      <c r="I20" s="63"/>
      <c r="J20" s="63">
        <v>1176</v>
      </c>
      <c r="K20" s="63">
        <v>3920</v>
      </c>
      <c r="L20" s="63"/>
      <c r="M20" s="63">
        <v>15192</v>
      </c>
      <c r="N20" s="63">
        <v>11778</v>
      </c>
      <c r="O20" s="63">
        <v>12602</v>
      </c>
      <c r="P20" s="63">
        <v>210</v>
      </c>
      <c r="Q20" s="63">
        <v>489</v>
      </c>
      <c r="R20" s="63">
        <v>4569</v>
      </c>
      <c r="S20" s="63">
        <v>5579</v>
      </c>
      <c r="T20" s="63"/>
      <c r="U20" s="63"/>
      <c r="V20" s="63">
        <f t="shared" si="2"/>
        <v>3801</v>
      </c>
      <c r="W20" s="63">
        <v>1000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>
        <v>2441</v>
      </c>
      <c r="AH20" s="63">
        <v>360</v>
      </c>
      <c r="AI20" s="63"/>
      <c r="AJ20" s="63"/>
      <c r="AK20" s="63"/>
      <c r="AL20" s="63"/>
      <c r="AM20" s="63"/>
      <c r="AN20" s="63"/>
      <c r="AO20" s="33"/>
    </row>
    <row r="21" spans="1:41" s="1" customFormat="1" ht="15">
      <c r="A21" s="10">
        <v>210</v>
      </c>
      <c r="B21" s="11"/>
      <c r="C21" s="11"/>
      <c r="D21" s="11" t="s">
        <v>188</v>
      </c>
      <c r="E21" s="62">
        <f t="shared" si="6"/>
        <v>329580</v>
      </c>
      <c r="F21" s="62">
        <f t="shared" si="0"/>
        <v>317442</v>
      </c>
      <c r="G21" s="63">
        <v>123840</v>
      </c>
      <c r="H21" s="63">
        <v>30060</v>
      </c>
      <c r="I21" s="63"/>
      <c r="J21" s="63">
        <v>3528</v>
      </c>
      <c r="K21" s="63">
        <v>10080</v>
      </c>
      <c r="L21" s="63"/>
      <c r="M21" s="63">
        <v>39240</v>
      </c>
      <c r="N21" s="63">
        <v>33540</v>
      </c>
      <c r="O21" s="63">
        <v>41362</v>
      </c>
      <c r="P21" s="63">
        <v>691</v>
      </c>
      <c r="Q21" s="63">
        <v>1612</v>
      </c>
      <c r="R21" s="63">
        <v>15072</v>
      </c>
      <c r="S21" s="63">
        <v>18417</v>
      </c>
      <c r="T21" s="63"/>
      <c r="U21" s="63"/>
      <c r="V21" s="63">
        <f t="shared" si="2"/>
        <v>12138</v>
      </c>
      <c r="W21" s="63">
        <v>3000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>
        <v>8058</v>
      </c>
      <c r="AH21" s="63">
        <v>1080</v>
      </c>
      <c r="AI21" s="63"/>
      <c r="AJ21" s="63"/>
      <c r="AK21" s="63"/>
      <c r="AL21" s="63"/>
      <c r="AM21" s="63"/>
      <c r="AN21" s="63"/>
      <c r="AO21" s="33"/>
    </row>
    <row r="22" spans="1:41" s="1" customFormat="1" ht="15">
      <c r="A22" s="10">
        <v>21007</v>
      </c>
      <c r="B22" s="11"/>
      <c r="C22" s="11"/>
      <c r="D22" s="11" t="s">
        <v>189</v>
      </c>
      <c r="E22" s="62">
        <f t="shared" si="6"/>
        <v>329580</v>
      </c>
      <c r="F22" s="62">
        <f t="shared" si="0"/>
        <v>317442</v>
      </c>
      <c r="G22" s="63">
        <v>123840</v>
      </c>
      <c r="H22" s="63">
        <v>30060</v>
      </c>
      <c r="I22" s="63"/>
      <c r="J22" s="63">
        <v>3528</v>
      </c>
      <c r="K22" s="63">
        <v>10080</v>
      </c>
      <c r="L22" s="63"/>
      <c r="M22" s="63">
        <v>39240</v>
      </c>
      <c r="N22" s="63">
        <v>33540</v>
      </c>
      <c r="O22" s="63">
        <v>41362</v>
      </c>
      <c r="P22" s="63">
        <v>691</v>
      </c>
      <c r="Q22" s="63">
        <v>1612</v>
      </c>
      <c r="R22" s="63">
        <v>15072</v>
      </c>
      <c r="S22" s="63">
        <v>18417</v>
      </c>
      <c r="T22" s="63"/>
      <c r="U22" s="63"/>
      <c r="V22" s="63">
        <f t="shared" si="2"/>
        <v>12138</v>
      </c>
      <c r="W22" s="63">
        <v>3000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>
        <v>8058</v>
      </c>
      <c r="AH22" s="63">
        <v>1080</v>
      </c>
      <c r="AI22" s="63"/>
      <c r="AJ22" s="63"/>
      <c r="AK22" s="63"/>
      <c r="AL22" s="63"/>
      <c r="AM22" s="63"/>
      <c r="AN22" s="63"/>
      <c r="AO22" s="33"/>
    </row>
    <row r="23" spans="1:41" s="1" customFormat="1" ht="15">
      <c r="A23" s="10">
        <v>2100701</v>
      </c>
      <c r="B23" s="11"/>
      <c r="C23" s="11"/>
      <c r="D23" s="11" t="s">
        <v>178</v>
      </c>
      <c r="E23" s="62">
        <f t="shared" si="6"/>
        <v>329580</v>
      </c>
      <c r="F23" s="62">
        <f t="shared" si="0"/>
        <v>317442</v>
      </c>
      <c r="G23" s="63">
        <v>123840</v>
      </c>
      <c r="H23" s="63">
        <v>30060</v>
      </c>
      <c r="I23" s="63"/>
      <c r="J23" s="63">
        <v>3528</v>
      </c>
      <c r="K23" s="63">
        <v>10080</v>
      </c>
      <c r="L23" s="63"/>
      <c r="M23" s="63">
        <v>39240</v>
      </c>
      <c r="N23" s="63">
        <v>33540</v>
      </c>
      <c r="O23" s="63">
        <v>41362</v>
      </c>
      <c r="P23" s="63">
        <v>691</v>
      </c>
      <c r="Q23" s="63">
        <v>1612</v>
      </c>
      <c r="R23" s="63">
        <v>15072</v>
      </c>
      <c r="S23" s="63">
        <v>18417</v>
      </c>
      <c r="T23" s="63"/>
      <c r="U23" s="63"/>
      <c r="V23" s="63">
        <f t="shared" si="2"/>
        <v>12138</v>
      </c>
      <c r="W23" s="63">
        <v>3000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>
        <v>8058</v>
      </c>
      <c r="AH23" s="63">
        <v>1080</v>
      </c>
      <c r="AI23" s="63"/>
      <c r="AJ23" s="63"/>
      <c r="AK23" s="63"/>
      <c r="AL23" s="63"/>
      <c r="AM23" s="63"/>
      <c r="AN23" s="63"/>
      <c r="AO23" s="33"/>
    </row>
    <row r="24" spans="1:41" s="1" customFormat="1" ht="15">
      <c r="A24" s="10" t="s">
        <v>190</v>
      </c>
      <c r="B24" s="11"/>
      <c r="C24" s="11"/>
      <c r="D24" s="11" t="s">
        <v>191</v>
      </c>
      <c r="E24" s="62">
        <f t="shared" si="6"/>
        <v>222293</v>
      </c>
      <c r="F24" s="62">
        <f t="shared" si="0"/>
        <v>213782</v>
      </c>
      <c r="G24" s="63">
        <f aca="true" t="shared" si="10" ref="G24:U24">G25+G27</f>
        <v>56880</v>
      </c>
      <c r="H24" s="63">
        <f t="shared" si="10"/>
        <v>16680</v>
      </c>
      <c r="I24" s="63">
        <f t="shared" si="10"/>
        <v>0</v>
      </c>
      <c r="J24" s="63">
        <f t="shared" si="10"/>
        <v>2352</v>
      </c>
      <c r="K24" s="63">
        <f t="shared" si="10"/>
        <v>10080</v>
      </c>
      <c r="L24" s="63">
        <f t="shared" si="10"/>
        <v>0</v>
      </c>
      <c r="M24" s="63">
        <f t="shared" si="10"/>
        <v>25680</v>
      </c>
      <c r="N24" s="63">
        <f t="shared" si="10"/>
        <v>24921</v>
      </c>
      <c r="O24" s="63">
        <f t="shared" si="10"/>
        <v>21771</v>
      </c>
      <c r="P24" s="63">
        <f t="shared" si="10"/>
        <v>473</v>
      </c>
      <c r="Q24" s="63">
        <f t="shared" si="10"/>
        <v>1103</v>
      </c>
      <c r="R24" s="63">
        <f t="shared" si="10"/>
        <v>10341</v>
      </c>
      <c r="S24" s="63">
        <f t="shared" si="10"/>
        <v>12595</v>
      </c>
      <c r="T24" s="63">
        <f t="shared" si="10"/>
        <v>0</v>
      </c>
      <c r="U24" s="63">
        <f t="shared" si="10"/>
        <v>30906</v>
      </c>
      <c r="V24" s="63">
        <f t="shared" si="2"/>
        <v>8511</v>
      </c>
      <c r="W24" s="63">
        <f aca="true" t="shared" si="11" ref="W24:AH24">W25+W27</f>
        <v>3000</v>
      </c>
      <c r="X24" s="63">
        <f t="shared" si="11"/>
        <v>0</v>
      </c>
      <c r="Y24" s="63">
        <f t="shared" si="11"/>
        <v>0</v>
      </c>
      <c r="Z24" s="63">
        <f t="shared" si="11"/>
        <v>0</v>
      </c>
      <c r="AA24" s="63">
        <f t="shared" si="11"/>
        <v>0</v>
      </c>
      <c r="AB24" s="63">
        <f t="shared" si="11"/>
        <v>0</v>
      </c>
      <c r="AC24" s="63">
        <f t="shared" si="11"/>
        <v>0</v>
      </c>
      <c r="AD24" s="63">
        <f t="shared" si="11"/>
        <v>0</v>
      </c>
      <c r="AE24" s="63">
        <f t="shared" si="11"/>
        <v>0</v>
      </c>
      <c r="AF24" s="63">
        <f t="shared" si="11"/>
        <v>0</v>
      </c>
      <c r="AG24" s="63">
        <f t="shared" si="11"/>
        <v>5511</v>
      </c>
      <c r="AH24" s="63">
        <f t="shared" si="11"/>
        <v>0</v>
      </c>
      <c r="AI24" s="63"/>
      <c r="AJ24" s="63"/>
      <c r="AK24" s="63"/>
      <c r="AL24" s="63"/>
      <c r="AM24" s="63"/>
      <c r="AN24" s="63"/>
      <c r="AO24" s="33"/>
    </row>
    <row r="25" spans="1:41" s="1" customFormat="1" ht="15">
      <c r="A25" s="64">
        <v>21301</v>
      </c>
      <c r="B25" s="65"/>
      <c r="C25" s="66"/>
      <c r="D25" s="11" t="s">
        <v>192</v>
      </c>
      <c r="E25" s="62">
        <f t="shared" si="6"/>
        <v>174665</v>
      </c>
      <c r="F25" s="62">
        <f t="shared" si="0"/>
        <v>168426</v>
      </c>
      <c r="G25" s="63">
        <v>56880</v>
      </c>
      <c r="H25" s="63">
        <v>16680</v>
      </c>
      <c r="I25" s="63"/>
      <c r="J25" s="63">
        <v>2352</v>
      </c>
      <c r="K25" s="63">
        <v>6720</v>
      </c>
      <c r="L25" s="63"/>
      <c r="M25" s="63">
        <v>25680</v>
      </c>
      <c r="N25" s="63">
        <v>19500</v>
      </c>
      <c r="O25" s="63">
        <v>21771</v>
      </c>
      <c r="P25" s="63">
        <v>364</v>
      </c>
      <c r="Q25" s="63">
        <v>848</v>
      </c>
      <c r="R25" s="63">
        <v>7943</v>
      </c>
      <c r="S25" s="63">
        <v>9688</v>
      </c>
      <c r="T25" s="63"/>
      <c r="U25" s="63"/>
      <c r="V25" s="63">
        <f t="shared" si="2"/>
        <v>6239</v>
      </c>
      <c r="W25" s="63">
        <v>2000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>
        <v>4239</v>
      </c>
      <c r="AH25" s="63"/>
      <c r="AI25" s="63"/>
      <c r="AJ25" s="63"/>
      <c r="AK25" s="63"/>
      <c r="AL25" s="63"/>
      <c r="AM25" s="63"/>
      <c r="AN25" s="63"/>
      <c r="AO25" s="33"/>
    </row>
    <row r="26" spans="1:41" s="1" customFormat="1" ht="15">
      <c r="A26" s="64">
        <v>2130101</v>
      </c>
      <c r="B26" s="65"/>
      <c r="C26" s="66"/>
      <c r="D26" s="11" t="s">
        <v>178</v>
      </c>
      <c r="E26" s="62">
        <f t="shared" si="6"/>
        <v>174665</v>
      </c>
      <c r="F26" s="62">
        <f t="shared" si="0"/>
        <v>168426</v>
      </c>
      <c r="G26" s="63">
        <v>56880</v>
      </c>
      <c r="H26" s="63">
        <v>16680</v>
      </c>
      <c r="I26" s="63"/>
      <c r="J26" s="63">
        <v>2352</v>
      </c>
      <c r="K26" s="63">
        <v>6720</v>
      </c>
      <c r="L26" s="63"/>
      <c r="M26" s="63">
        <v>25680</v>
      </c>
      <c r="N26" s="63">
        <v>19500</v>
      </c>
      <c r="O26" s="63">
        <v>21771</v>
      </c>
      <c r="P26" s="63">
        <v>364</v>
      </c>
      <c r="Q26" s="63">
        <v>848</v>
      </c>
      <c r="R26" s="63">
        <v>7943</v>
      </c>
      <c r="S26" s="63">
        <v>9688</v>
      </c>
      <c r="T26" s="63"/>
      <c r="U26" s="63"/>
      <c r="V26" s="63">
        <f t="shared" si="2"/>
        <v>6239</v>
      </c>
      <c r="W26" s="63">
        <v>2000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>
        <v>4239</v>
      </c>
      <c r="AH26" s="63"/>
      <c r="AI26" s="63"/>
      <c r="AJ26" s="63"/>
      <c r="AK26" s="63"/>
      <c r="AL26" s="63"/>
      <c r="AM26" s="63"/>
      <c r="AN26" s="63"/>
      <c r="AO26" s="33"/>
    </row>
    <row r="27" spans="1:41" s="1" customFormat="1" ht="15">
      <c r="A27" s="10" t="s">
        <v>193</v>
      </c>
      <c r="B27" s="11"/>
      <c r="C27" s="11"/>
      <c r="D27" s="11" t="s">
        <v>194</v>
      </c>
      <c r="E27" s="62">
        <f t="shared" si="6"/>
        <v>47628</v>
      </c>
      <c r="F27" s="62">
        <f t="shared" si="0"/>
        <v>45356</v>
      </c>
      <c r="G27" s="63"/>
      <c r="H27" s="63"/>
      <c r="I27" s="63"/>
      <c r="J27" s="63"/>
      <c r="K27" s="63">
        <v>3360</v>
      </c>
      <c r="L27" s="63"/>
      <c r="M27" s="63"/>
      <c r="N27" s="63">
        <v>5421</v>
      </c>
      <c r="O27" s="63"/>
      <c r="P27" s="63">
        <v>109</v>
      </c>
      <c r="Q27" s="63">
        <v>255</v>
      </c>
      <c r="R27" s="63">
        <v>2398</v>
      </c>
      <c r="S27" s="63">
        <v>2907</v>
      </c>
      <c r="T27" s="63"/>
      <c r="U27" s="63">
        <v>30906</v>
      </c>
      <c r="V27" s="63">
        <f t="shared" si="2"/>
        <v>2272</v>
      </c>
      <c r="W27" s="63">
        <v>1000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>
        <v>1272</v>
      </c>
      <c r="AH27" s="63"/>
      <c r="AI27" s="63"/>
      <c r="AJ27" s="63"/>
      <c r="AK27" s="63"/>
      <c r="AL27" s="63"/>
      <c r="AM27" s="63"/>
      <c r="AN27" s="63"/>
      <c r="AO27" s="33"/>
    </row>
    <row r="28" spans="1:41" s="1" customFormat="1" ht="15">
      <c r="A28" s="10" t="s">
        <v>195</v>
      </c>
      <c r="B28" s="11"/>
      <c r="C28" s="11"/>
      <c r="D28" s="11" t="s">
        <v>178</v>
      </c>
      <c r="E28" s="62">
        <f t="shared" si="6"/>
        <v>47628</v>
      </c>
      <c r="F28" s="62">
        <f t="shared" si="0"/>
        <v>45356</v>
      </c>
      <c r="G28" s="63"/>
      <c r="H28" s="63"/>
      <c r="I28" s="63"/>
      <c r="J28" s="63"/>
      <c r="K28" s="63">
        <v>3360</v>
      </c>
      <c r="L28" s="63"/>
      <c r="M28" s="63"/>
      <c r="N28" s="63">
        <v>5421</v>
      </c>
      <c r="O28" s="63"/>
      <c r="P28" s="63">
        <v>109</v>
      </c>
      <c r="Q28" s="63">
        <v>255</v>
      </c>
      <c r="R28" s="63">
        <v>2398</v>
      </c>
      <c r="S28" s="63">
        <v>2907</v>
      </c>
      <c r="T28" s="63"/>
      <c r="U28" s="63">
        <v>30906</v>
      </c>
      <c r="V28" s="63">
        <f t="shared" si="2"/>
        <v>2272</v>
      </c>
      <c r="W28" s="63">
        <v>1000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>
        <v>1272</v>
      </c>
      <c r="AH28" s="63"/>
      <c r="AI28" s="63"/>
      <c r="AJ28" s="63"/>
      <c r="AK28" s="63"/>
      <c r="AL28" s="63"/>
      <c r="AM28" s="63"/>
      <c r="AN28" s="63"/>
      <c r="AO28" s="33"/>
    </row>
    <row r="29" spans="1:41" s="1" customFormat="1" ht="15">
      <c r="A29" s="10" t="s">
        <v>196</v>
      </c>
      <c r="B29" s="11"/>
      <c r="C29" s="11"/>
      <c r="D29" s="11" t="s">
        <v>197</v>
      </c>
      <c r="E29" s="62">
        <f t="shared" si="6"/>
        <v>97464</v>
      </c>
      <c r="F29" s="62">
        <f t="shared" si="0"/>
        <v>94060</v>
      </c>
      <c r="G29" s="63">
        <v>34728</v>
      </c>
      <c r="H29" s="63">
        <v>9060</v>
      </c>
      <c r="I29" s="63"/>
      <c r="J29" s="63">
        <v>1176</v>
      </c>
      <c r="K29" s="63">
        <v>3360</v>
      </c>
      <c r="L29" s="63"/>
      <c r="M29" s="63">
        <v>13080</v>
      </c>
      <c r="N29" s="63">
        <v>10634</v>
      </c>
      <c r="O29" s="63">
        <v>12368</v>
      </c>
      <c r="P29" s="63">
        <v>207</v>
      </c>
      <c r="Q29" s="63">
        <v>481</v>
      </c>
      <c r="R29" s="63">
        <v>4501</v>
      </c>
      <c r="S29" s="63">
        <v>4465</v>
      </c>
      <c r="T29" s="63"/>
      <c r="U29" s="63"/>
      <c r="V29" s="63">
        <f t="shared" si="2"/>
        <v>3404</v>
      </c>
      <c r="W29" s="63">
        <v>1000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>
        <v>2404</v>
      </c>
      <c r="AH29" s="63"/>
      <c r="AI29" s="63"/>
      <c r="AJ29" s="63"/>
      <c r="AK29" s="63"/>
      <c r="AL29" s="63"/>
      <c r="AM29" s="63"/>
      <c r="AN29" s="63"/>
      <c r="AO29" s="33"/>
    </row>
    <row r="30" spans="1:41" s="1" customFormat="1" ht="15">
      <c r="A30" s="10" t="s">
        <v>198</v>
      </c>
      <c r="B30" s="11"/>
      <c r="C30" s="11"/>
      <c r="D30" s="11" t="s">
        <v>199</v>
      </c>
      <c r="E30" s="62">
        <f t="shared" si="6"/>
        <v>97464</v>
      </c>
      <c r="F30" s="62">
        <f t="shared" si="0"/>
        <v>94060</v>
      </c>
      <c r="G30" s="63">
        <v>34728</v>
      </c>
      <c r="H30" s="63">
        <v>9060</v>
      </c>
      <c r="I30" s="63"/>
      <c r="J30" s="63">
        <v>1176</v>
      </c>
      <c r="K30" s="63">
        <v>3360</v>
      </c>
      <c r="L30" s="63"/>
      <c r="M30" s="63">
        <v>13080</v>
      </c>
      <c r="N30" s="63">
        <v>10634</v>
      </c>
      <c r="O30" s="63">
        <v>12368</v>
      </c>
      <c r="P30" s="63">
        <v>207</v>
      </c>
      <c r="Q30" s="63">
        <v>481</v>
      </c>
      <c r="R30" s="63">
        <v>4501</v>
      </c>
      <c r="S30" s="63">
        <v>4465</v>
      </c>
      <c r="T30" s="63"/>
      <c r="U30" s="63"/>
      <c r="V30" s="63">
        <f t="shared" si="2"/>
        <v>3404</v>
      </c>
      <c r="W30" s="63">
        <v>1000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>
        <v>2404</v>
      </c>
      <c r="AH30" s="63"/>
      <c r="AI30" s="63"/>
      <c r="AJ30" s="63"/>
      <c r="AK30" s="63"/>
      <c r="AL30" s="63"/>
      <c r="AM30" s="63"/>
      <c r="AN30" s="63"/>
      <c r="AO30" s="33"/>
    </row>
    <row r="31" spans="1:41" s="1" customFormat="1" ht="15">
      <c r="A31" s="67" t="s">
        <v>200</v>
      </c>
      <c r="B31" s="68"/>
      <c r="C31" s="68"/>
      <c r="D31" s="68" t="s">
        <v>178</v>
      </c>
      <c r="E31" s="62">
        <f t="shared" si="6"/>
        <v>97464</v>
      </c>
      <c r="F31" s="62">
        <f t="shared" si="0"/>
        <v>94060</v>
      </c>
      <c r="G31" s="63">
        <v>34728</v>
      </c>
      <c r="H31" s="63">
        <v>9060</v>
      </c>
      <c r="I31" s="63"/>
      <c r="J31" s="63">
        <v>1176</v>
      </c>
      <c r="K31" s="63">
        <v>3360</v>
      </c>
      <c r="L31" s="63"/>
      <c r="M31" s="63">
        <v>13080</v>
      </c>
      <c r="N31" s="63">
        <v>10634</v>
      </c>
      <c r="O31" s="63">
        <v>12368</v>
      </c>
      <c r="P31" s="63">
        <v>207</v>
      </c>
      <c r="Q31" s="63">
        <v>481</v>
      </c>
      <c r="R31" s="63">
        <v>4501</v>
      </c>
      <c r="S31" s="63">
        <v>4465</v>
      </c>
      <c r="T31" s="63"/>
      <c r="U31" s="63"/>
      <c r="V31" s="63">
        <f t="shared" si="2"/>
        <v>3404</v>
      </c>
      <c r="W31" s="63">
        <v>1000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>
        <v>2404</v>
      </c>
      <c r="AH31" s="63"/>
      <c r="AI31" s="81"/>
      <c r="AJ31" s="81"/>
      <c r="AK31" s="81"/>
      <c r="AL31" s="81"/>
      <c r="AM31" s="81"/>
      <c r="AN31" s="81"/>
      <c r="AO31" s="82"/>
    </row>
    <row r="32" spans="1:41" s="54" customFormat="1" ht="15">
      <c r="A32" s="69">
        <v>224</v>
      </c>
      <c r="B32" s="70"/>
      <c r="C32" s="70"/>
      <c r="D32" s="70" t="s">
        <v>201</v>
      </c>
      <c r="E32" s="62">
        <f t="shared" si="6"/>
        <v>187613</v>
      </c>
      <c r="F32" s="62">
        <f t="shared" si="0"/>
        <v>181036</v>
      </c>
      <c r="G32" s="71">
        <v>60912</v>
      </c>
      <c r="H32" s="71">
        <v>16680</v>
      </c>
      <c r="I32" s="71">
        <v>5280</v>
      </c>
      <c r="J32" s="71">
        <v>2352</v>
      </c>
      <c r="K32" s="71">
        <v>7280</v>
      </c>
      <c r="L32" s="71"/>
      <c r="M32" s="71">
        <v>25164</v>
      </c>
      <c r="N32" s="71">
        <v>20376</v>
      </c>
      <c r="O32" s="71">
        <v>22649</v>
      </c>
      <c r="P32" s="71">
        <v>393</v>
      </c>
      <c r="Q32" s="71">
        <v>916</v>
      </c>
      <c r="R32" s="71">
        <v>8572</v>
      </c>
      <c r="S32" s="71">
        <v>10462</v>
      </c>
      <c r="T32" s="71"/>
      <c r="U32" s="71"/>
      <c r="V32" s="63">
        <f t="shared" si="2"/>
        <v>6577</v>
      </c>
      <c r="W32" s="71">
        <v>2000</v>
      </c>
      <c r="X32" s="71"/>
      <c r="Y32" s="71"/>
      <c r="Z32" s="71"/>
      <c r="AA32" s="71"/>
      <c r="AB32" s="71"/>
      <c r="AC32" s="71"/>
      <c r="AD32" s="71"/>
      <c r="AE32" s="71"/>
      <c r="AF32" s="71"/>
      <c r="AG32" s="71">
        <v>4577</v>
      </c>
      <c r="AH32" s="71"/>
      <c r="AI32" s="71"/>
      <c r="AJ32" s="71"/>
      <c r="AK32" s="71"/>
      <c r="AL32" s="71"/>
      <c r="AM32" s="71"/>
      <c r="AN32" s="71"/>
      <c r="AO32" s="83"/>
    </row>
    <row r="33" spans="1:41" s="54" customFormat="1" ht="15">
      <c r="A33" s="69">
        <v>22401</v>
      </c>
      <c r="B33" s="70"/>
      <c r="C33" s="70"/>
      <c r="D33" s="70" t="s">
        <v>202</v>
      </c>
      <c r="E33" s="62">
        <f t="shared" si="6"/>
        <v>187613</v>
      </c>
      <c r="F33" s="62">
        <f t="shared" si="0"/>
        <v>181036</v>
      </c>
      <c r="G33" s="71">
        <v>60912</v>
      </c>
      <c r="H33" s="71">
        <v>16680</v>
      </c>
      <c r="I33" s="71">
        <v>5280</v>
      </c>
      <c r="J33" s="71">
        <v>2352</v>
      </c>
      <c r="K33" s="71">
        <v>7280</v>
      </c>
      <c r="L33" s="71"/>
      <c r="M33" s="71">
        <v>25164</v>
      </c>
      <c r="N33" s="71">
        <v>20376</v>
      </c>
      <c r="O33" s="71">
        <v>22649</v>
      </c>
      <c r="P33" s="71">
        <v>393</v>
      </c>
      <c r="Q33" s="71">
        <v>916</v>
      </c>
      <c r="R33" s="71">
        <v>8572</v>
      </c>
      <c r="S33" s="71">
        <v>10462</v>
      </c>
      <c r="T33" s="71"/>
      <c r="U33" s="71"/>
      <c r="V33" s="63">
        <f t="shared" si="2"/>
        <v>6577</v>
      </c>
      <c r="W33" s="71">
        <v>2000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>
        <v>4577</v>
      </c>
      <c r="AH33" s="71"/>
      <c r="AI33" s="71"/>
      <c r="AJ33" s="71"/>
      <c r="AK33" s="71"/>
      <c r="AL33" s="71"/>
      <c r="AM33" s="71"/>
      <c r="AN33" s="71"/>
      <c r="AO33" s="83"/>
    </row>
    <row r="34" spans="1:41" s="54" customFormat="1" ht="15">
      <c r="A34" s="69">
        <v>2240101</v>
      </c>
      <c r="B34" s="70"/>
      <c r="C34" s="70"/>
      <c r="D34" s="70" t="s">
        <v>178</v>
      </c>
      <c r="E34" s="62">
        <f t="shared" si="6"/>
        <v>187613</v>
      </c>
      <c r="F34" s="62">
        <f t="shared" si="0"/>
        <v>181036</v>
      </c>
      <c r="G34" s="71">
        <v>60912</v>
      </c>
      <c r="H34" s="71">
        <v>16680</v>
      </c>
      <c r="I34" s="71">
        <v>5280</v>
      </c>
      <c r="J34" s="71">
        <v>2352</v>
      </c>
      <c r="K34" s="71">
        <v>7280</v>
      </c>
      <c r="L34" s="71"/>
      <c r="M34" s="71">
        <v>25164</v>
      </c>
      <c r="N34" s="71">
        <v>20376</v>
      </c>
      <c r="O34" s="71">
        <v>22649</v>
      </c>
      <c r="P34" s="71">
        <v>393</v>
      </c>
      <c r="Q34" s="71">
        <v>916</v>
      </c>
      <c r="R34" s="71">
        <v>8572</v>
      </c>
      <c r="S34" s="71">
        <v>10462</v>
      </c>
      <c r="T34" s="71"/>
      <c r="U34" s="71"/>
      <c r="V34" s="63">
        <f t="shared" si="2"/>
        <v>6577</v>
      </c>
      <c r="W34" s="71">
        <v>2000</v>
      </c>
      <c r="X34" s="71"/>
      <c r="Y34" s="71"/>
      <c r="Z34" s="71"/>
      <c r="AA34" s="71"/>
      <c r="AB34" s="71"/>
      <c r="AC34" s="71"/>
      <c r="AD34" s="71"/>
      <c r="AE34" s="71"/>
      <c r="AF34" s="71"/>
      <c r="AG34" s="71">
        <v>4577</v>
      </c>
      <c r="AH34" s="71"/>
      <c r="AI34" s="71"/>
      <c r="AJ34" s="71"/>
      <c r="AK34" s="71"/>
      <c r="AL34" s="71"/>
      <c r="AM34" s="71"/>
      <c r="AN34" s="71"/>
      <c r="AO34" s="83"/>
    </row>
  </sheetData>
  <sheetProtection/>
  <mergeCells count="72">
    <mergeCell ref="A1:AO1"/>
    <mergeCell ref="A4:D4"/>
    <mergeCell ref="F4:U4"/>
    <mergeCell ref="V4:AI4"/>
    <mergeCell ref="AK4:AO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5:C7"/>
  </mergeCells>
  <printOptions/>
  <pageMargins left="0.07847222222222222" right="0.15694444444444444" top="1" bottom="1" header="0.5" footer="0.5"/>
  <pageSetup fitToHeight="1" fitToWidth="1" horizontalDpi="600" verticalDpi="600" orientation="landscape" paperSize="9" scale="2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Zeros="0" workbookViewId="0" topLeftCell="AC1">
      <selection activeCell="E10" sqref="E10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3.00390625" style="55" customWidth="1"/>
    <col min="7" max="7" width="13.421875" style="1" customWidth="1"/>
    <col min="8" max="14" width="9.00390625" style="1" customWidth="1"/>
    <col min="15" max="17" width="12.7109375" style="56" customWidth="1"/>
    <col min="18" max="20" width="13.421875" style="1" customWidth="1"/>
    <col min="21" max="21" width="13.421875" style="55" customWidth="1"/>
    <col min="22" max="22" width="12.00390625" style="1" customWidth="1"/>
    <col min="23" max="41" width="13.421875" style="1" customWidth="1"/>
    <col min="42" max="42" width="9.7109375" style="1" customWidth="1"/>
    <col min="43" max="16384" width="8.8515625" style="1" customWidth="1"/>
  </cols>
  <sheetData>
    <row r="1" spans="1:41" ht="27.75">
      <c r="A1" s="2" t="s">
        <v>246</v>
      </c>
      <c r="B1" s="2"/>
      <c r="C1" s="2"/>
      <c r="D1" s="2"/>
      <c r="E1" s="57"/>
      <c r="F1" s="57"/>
      <c r="G1" s="2"/>
      <c r="H1" s="2"/>
      <c r="I1" s="2"/>
      <c r="J1" s="2"/>
      <c r="K1" s="2"/>
      <c r="L1" s="2"/>
      <c r="M1" s="2"/>
      <c r="N1" s="2"/>
      <c r="O1" s="72"/>
      <c r="P1" s="72"/>
      <c r="Q1" s="72"/>
      <c r="R1" s="2"/>
      <c r="S1" s="2"/>
      <c r="T1" s="2"/>
      <c r="U1" s="5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8:14" ht="12.75">
      <c r="H2" s="58"/>
      <c r="I2" s="58"/>
      <c r="J2" s="58"/>
      <c r="K2" s="58"/>
      <c r="L2" s="58"/>
      <c r="M2" s="58"/>
      <c r="N2" s="58"/>
    </row>
    <row r="3" ht="15.75">
      <c r="A3" s="3" t="s">
        <v>1</v>
      </c>
    </row>
    <row r="4" spans="1:41" ht="15" customHeight="1">
      <c r="A4" s="4" t="s">
        <v>5</v>
      </c>
      <c r="B4" s="5" t="s">
        <v>3</v>
      </c>
      <c r="C4" s="5" t="s">
        <v>3</v>
      </c>
      <c r="D4" s="5" t="s">
        <v>3</v>
      </c>
      <c r="E4" s="59" t="s">
        <v>172</v>
      </c>
      <c r="F4" s="60" t="s">
        <v>204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73" t="s">
        <v>3</v>
      </c>
      <c r="P4" s="73"/>
      <c r="Q4" s="73"/>
      <c r="R4" s="6"/>
      <c r="S4" s="6"/>
      <c r="T4" s="6" t="s">
        <v>3</v>
      </c>
      <c r="U4" s="60" t="s">
        <v>3</v>
      </c>
      <c r="V4" s="6" t="s">
        <v>205</v>
      </c>
      <c r="W4" s="6" t="s">
        <v>3</v>
      </c>
      <c r="X4" s="6" t="s">
        <v>3</v>
      </c>
      <c r="Y4" s="6" t="s">
        <v>3</v>
      </c>
      <c r="Z4" s="6" t="s">
        <v>3</v>
      </c>
      <c r="AA4" s="6" t="s">
        <v>3</v>
      </c>
      <c r="AB4" s="6" t="s">
        <v>3</v>
      </c>
      <c r="AC4" s="6" t="s">
        <v>3</v>
      </c>
      <c r="AD4" s="6" t="s">
        <v>3</v>
      </c>
      <c r="AE4" s="6" t="s">
        <v>3</v>
      </c>
      <c r="AF4" s="6"/>
      <c r="AG4" s="6" t="s">
        <v>3</v>
      </c>
      <c r="AH4" s="6"/>
      <c r="AI4" s="6" t="s">
        <v>3</v>
      </c>
      <c r="AJ4" s="6"/>
      <c r="AK4" s="6" t="s">
        <v>206</v>
      </c>
      <c r="AL4" s="6" t="s">
        <v>3</v>
      </c>
      <c r="AM4" s="6" t="s">
        <v>3</v>
      </c>
      <c r="AN4" s="6" t="s">
        <v>3</v>
      </c>
      <c r="AO4" s="6" t="s">
        <v>3</v>
      </c>
    </row>
    <row r="5" spans="1:41" ht="15" customHeight="1">
      <c r="A5" s="7" t="s">
        <v>167</v>
      </c>
      <c r="B5" s="8" t="s">
        <v>3</v>
      </c>
      <c r="C5" s="8" t="s">
        <v>3</v>
      </c>
      <c r="D5" s="8" t="s">
        <v>168</v>
      </c>
      <c r="E5" s="61" t="s">
        <v>3</v>
      </c>
      <c r="F5" s="61" t="s">
        <v>139</v>
      </c>
      <c r="G5" s="8" t="s">
        <v>207</v>
      </c>
      <c r="H5" s="8" t="s">
        <v>208</v>
      </c>
      <c r="I5" s="74" t="s">
        <v>209</v>
      </c>
      <c r="J5" s="74" t="s">
        <v>210</v>
      </c>
      <c r="K5" s="74" t="s">
        <v>211</v>
      </c>
      <c r="L5" s="74" t="s">
        <v>212</v>
      </c>
      <c r="M5" s="74" t="s">
        <v>213</v>
      </c>
      <c r="N5" s="8" t="s">
        <v>214</v>
      </c>
      <c r="O5" s="75" t="s">
        <v>215</v>
      </c>
      <c r="P5" s="76" t="s">
        <v>216</v>
      </c>
      <c r="Q5" s="76" t="s">
        <v>217</v>
      </c>
      <c r="R5" s="74" t="s">
        <v>218</v>
      </c>
      <c r="S5" s="74" t="s">
        <v>219</v>
      </c>
      <c r="T5" s="8" t="s">
        <v>220</v>
      </c>
      <c r="U5" s="61" t="s">
        <v>221</v>
      </c>
      <c r="V5" s="8" t="s">
        <v>139</v>
      </c>
      <c r="W5" s="8" t="s">
        <v>222</v>
      </c>
      <c r="X5" s="8" t="s">
        <v>223</v>
      </c>
      <c r="Y5" s="8" t="s">
        <v>224</v>
      </c>
      <c r="Z5" s="8" t="s">
        <v>225</v>
      </c>
      <c r="AA5" s="8" t="s">
        <v>226</v>
      </c>
      <c r="AB5" s="8" t="s">
        <v>227</v>
      </c>
      <c r="AC5" s="8" t="s">
        <v>228</v>
      </c>
      <c r="AD5" s="8" t="s">
        <v>229</v>
      </c>
      <c r="AE5" s="8" t="s">
        <v>230</v>
      </c>
      <c r="AF5" s="74" t="s">
        <v>231</v>
      </c>
      <c r="AG5" s="8" t="s">
        <v>232</v>
      </c>
      <c r="AH5" s="74" t="s">
        <v>233</v>
      </c>
      <c r="AI5" s="8" t="s">
        <v>234</v>
      </c>
      <c r="AJ5" s="74" t="s">
        <v>235</v>
      </c>
      <c r="AK5" s="8" t="s">
        <v>139</v>
      </c>
      <c r="AL5" s="8" t="s">
        <v>236</v>
      </c>
      <c r="AM5" s="8" t="s">
        <v>237</v>
      </c>
      <c r="AN5" s="8" t="s">
        <v>238</v>
      </c>
      <c r="AO5" s="8" t="s">
        <v>239</v>
      </c>
    </row>
    <row r="6" spans="1:41" ht="15" customHeight="1">
      <c r="A6" s="7" t="s">
        <v>3</v>
      </c>
      <c r="B6" s="8" t="s">
        <v>3</v>
      </c>
      <c r="C6" s="8" t="s">
        <v>3</v>
      </c>
      <c r="D6" s="8" t="s">
        <v>3</v>
      </c>
      <c r="E6" s="61" t="s">
        <v>3</v>
      </c>
      <c r="F6" s="61" t="s">
        <v>3</v>
      </c>
      <c r="G6" s="8" t="s">
        <v>3</v>
      </c>
      <c r="H6" s="8" t="s">
        <v>3</v>
      </c>
      <c r="I6" s="77"/>
      <c r="J6" s="77"/>
      <c r="K6" s="77"/>
      <c r="L6" s="77"/>
      <c r="M6" s="77"/>
      <c r="N6" s="8"/>
      <c r="O6" s="75" t="s">
        <v>3</v>
      </c>
      <c r="P6" s="78"/>
      <c r="Q6" s="78"/>
      <c r="R6" s="77"/>
      <c r="S6" s="77"/>
      <c r="T6" s="8" t="s">
        <v>3</v>
      </c>
      <c r="U6" s="61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77"/>
      <c r="AG6" s="8" t="s">
        <v>3</v>
      </c>
      <c r="AH6" s="77"/>
      <c r="AI6" s="8" t="s">
        <v>3</v>
      </c>
      <c r="AJ6" s="77"/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</row>
    <row r="7" spans="1:41" ht="15" customHeight="1">
      <c r="A7" s="7" t="s">
        <v>3</v>
      </c>
      <c r="B7" s="8" t="s">
        <v>3</v>
      </c>
      <c r="C7" s="8" t="s">
        <v>3</v>
      </c>
      <c r="D7" s="8" t="s">
        <v>3</v>
      </c>
      <c r="E7" s="61" t="s">
        <v>3</v>
      </c>
      <c r="F7" s="61" t="s">
        <v>3</v>
      </c>
      <c r="G7" s="8" t="s">
        <v>3</v>
      </c>
      <c r="H7" s="8" t="s">
        <v>3</v>
      </c>
      <c r="I7" s="79"/>
      <c r="J7" s="79"/>
      <c r="K7" s="79"/>
      <c r="L7" s="79"/>
      <c r="M7" s="79"/>
      <c r="N7" s="8"/>
      <c r="O7" s="75" t="s">
        <v>3</v>
      </c>
      <c r="P7" s="80"/>
      <c r="Q7" s="80"/>
      <c r="R7" s="79"/>
      <c r="S7" s="79"/>
      <c r="T7" s="8" t="s">
        <v>3</v>
      </c>
      <c r="U7" s="61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8" t="s">
        <v>3</v>
      </c>
      <c r="AA7" s="8" t="s">
        <v>3</v>
      </c>
      <c r="AB7" s="8" t="s">
        <v>3</v>
      </c>
      <c r="AC7" s="8" t="s">
        <v>3</v>
      </c>
      <c r="AD7" s="8" t="s">
        <v>3</v>
      </c>
      <c r="AE7" s="8" t="s">
        <v>3</v>
      </c>
      <c r="AF7" s="79"/>
      <c r="AG7" s="8" t="s">
        <v>3</v>
      </c>
      <c r="AH7" s="79"/>
      <c r="AI7" s="8" t="s">
        <v>3</v>
      </c>
      <c r="AJ7" s="79"/>
      <c r="AK7" s="8" t="s">
        <v>3</v>
      </c>
      <c r="AL7" s="8" t="s">
        <v>3</v>
      </c>
      <c r="AM7" s="8" t="s">
        <v>3</v>
      </c>
      <c r="AN7" s="8" t="s">
        <v>3</v>
      </c>
      <c r="AO7" s="8" t="s">
        <v>3</v>
      </c>
    </row>
    <row r="8" spans="1:41" ht="15" customHeight="1">
      <c r="A8" s="7" t="s">
        <v>169</v>
      </c>
      <c r="B8" s="8" t="s">
        <v>170</v>
      </c>
      <c r="C8" s="8" t="s">
        <v>171</v>
      </c>
      <c r="D8" s="8" t="s">
        <v>10</v>
      </c>
      <c r="E8" s="61" t="s">
        <v>11</v>
      </c>
      <c r="F8" s="61" t="s">
        <v>20</v>
      </c>
      <c r="G8" s="61" t="s">
        <v>12</v>
      </c>
      <c r="H8" s="61" t="s">
        <v>31</v>
      </c>
      <c r="I8" s="61" t="s">
        <v>13</v>
      </c>
      <c r="J8" s="61" t="s">
        <v>42</v>
      </c>
      <c r="K8" s="61" t="s">
        <v>48</v>
      </c>
      <c r="L8" s="61" t="s">
        <v>53</v>
      </c>
      <c r="M8" s="61" t="s">
        <v>58</v>
      </c>
      <c r="N8" s="61" t="s">
        <v>63</v>
      </c>
      <c r="O8" s="61" t="s">
        <v>67</v>
      </c>
      <c r="P8" s="61" t="s">
        <v>72</v>
      </c>
      <c r="Q8" s="61"/>
      <c r="R8" s="61" t="s">
        <v>77</v>
      </c>
      <c r="S8" s="61" t="s">
        <v>82</v>
      </c>
      <c r="T8" s="61" t="s">
        <v>87</v>
      </c>
      <c r="U8" s="61" t="s">
        <v>92</v>
      </c>
      <c r="V8" s="61" t="s">
        <v>97</v>
      </c>
      <c r="W8" s="61" t="s">
        <v>102</v>
      </c>
      <c r="X8" s="61" t="s">
        <v>107</v>
      </c>
      <c r="Y8" s="61" t="s">
        <v>112</v>
      </c>
      <c r="Z8" s="61" t="s">
        <v>117</v>
      </c>
      <c r="AA8" s="61" t="s">
        <v>122</v>
      </c>
      <c r="AB8" s="61" t="s">
        <v>127</v>
      </c>
      <c r="AC8" s="61" t="s">
        <v>131</v>
      </c>
      <c r="AD8" s="61" t="s">
        <v>240</v>
      </c>
      <c r="AE8" s="61" t="s">
        <v>241</v>
      </c>
      <c r="AF8" s="61" t="s">
        <v>242</v>
      </c>
      <c r="AG8" s="61" t="s">
        <v>243</v>
      </c>
      <c r="AH8" s="61"/>
      <c r="AI8" s="61" t="s">
        <v>244</v>
      </c>
      <c r="AJ8" s="61" t="s">
        <v>245</v>
      </c>
      <c r="AK8" s="61" t="s">
        <v>144</v>
      </c>
      <c r="AL8" s="61" t="s">
        <v>146</v>
      </c>
      <c r="AM8" s="61" t="s">
        <v>147</v>
      </c>
      <c r="AN8" s="61" t="s">
        <v>148</v>
      </c>
      <c r="AO8" s="61" t="s">
        <v>149</v>
      </c>
    </row>
    <row r="9" spans="1:41" ht="15" customHeight="1">
      <c r="A9" s="7" t="s">
        <v>3</v>
      </c>
      <c r="B9" s="8" t="s">
        <v>3</v>
      </c>
      <c r="C9" s="8" t="s">
        <v>3</v>
      </c>
      <c r="D9" s="8" t="s">
        <v>172</v>
      </c>
      <c r="E9" s="62">
        <f>F9+V9+AK9</f>
        <v>4498171</v>
      </c>
      <c r="F9" s="62">
        <f>SUM(G9:U9)</f>
        <v>3986510</v>
      </c>
      <c r="G9" s="63">
        <f>G10+G15+G18+G21+G24+G29+G32</f>
        <v>1321320</v>
      </c>
      <c r="H9" s="63">
        <f aca="true" t="shared" si="0" ref="H9:AO9">H10+H15+H18+H21+H24+H29+H32</f>
        <v>866280</v>
      </c>
      <c r="I9" s="63">
        <f t="shared" si="0"/>
        <v>10560</v>
      </c>
      <c r="J9" s="63">
        <f t="shared" si="0"/>
        <v>41160</v>
      </c>
      <c r="K9" s="63">
        <f t="shared" si="0"/>
        <v>138880</v>
      </c>
      <c r="L9" s="63">
        <f t="shared" si="0"/>
        <v>168000</v>
      </c>
      <c r="M9" s="63">
        <f t="shared" si="0"/>
        <v>159024</v>
      </c>
      <c r="N9" s="63">
        <f t="shared" si="0"/>
        <v>198395</v>
      </c>
      <c r="O9" s="63">
        <f t="shared" si="0"/>
        <v>466547</v>
      </c>
      <c r="P9" s="63">
        <f t="shared" si="0"/>
        <v>2662</v>
      </c>
      <c r="Q9" s="63">
        <f t="shared" si="0"/>
        <v>6204</v>
      </c>
      <c r="R9" s="63">
        <f t="shared" si="0"/>
        <v>172385</v>
      </c>
      <c r="S9" s="63">
        <f t="shared" si="0"/>
        <v>209187</v>
      </c>
      <c r="T9" s="63">
        <f t="shared" si="0"/>
        <v>80000</v>
      </c>
      <c r="U9" s="63">
        <f t="shared" si="0"/>
        <v>145906</v>
      </c>
      <c r="V9" s="63">
        <f>SUM(W9:AJ9)</f>
        <v>452053</v>
      </c>
      <c r="W9" s="63">
        <f t="shared" si="0"/>
        <v>32000</v>
      </c>
      <c r="X9" s="63">
        <f t="shared" si="0"/>
        <v>100000</v>
      </c>
      <c r="Y9" s="63">
        <f t="shared" si="0"/>
        <v>20000</v>
      </c>
      <c r="Z9" s="63">
        <f t="shared" si="0"/>
        <v>20000</v>
      </c>
      <c r="AA9" s="63">
        <f t="shared" si="0"/>
        <v>40000</v>
      </c>
      <c r="AB9" s="63">
        <f t="shared" si="0"/>
        <v>15000</v>
      </c>
      <c r="AC9" s="63">
        <f t="shared" si="0"/>
        <v>23600</v>
      </c>
      <c r="AD9" s="63">
        <f t="shared" si="0"/>
        <v>20000</v>
      </c>
      <c r="AE9" s="63">
        <f t="shared" si="0"/>
        <v>30000</v>
      </c>
      <c r="AF9" s="63">
        <f t="shared" si="0"/>
        <v>30000</v>
      </c>
      <c r="AG9" s="63">
        <f t="shared" si="0"/>
        <v>97853</v>
      </c>
      <c r="AH9" s="63">
        <f t="shared" si="0"/>
        <v>3600</v>
      </c>
      <c r="AI9" s="63">
        <f t="shared" si="0"/>
        <v>20000</v>
      </c>
      <c r="AJ9" s="63">
        <f t="shared" si="0"/>
        <v>0</v>
      </c>
      <c r="AK9" s="63">
        <f>SUM(AL9:AO9)</f>
        <v>59608</v>
      </c>
      <c r="AL9" s="63">
        <f t="shared" si="0"/>
        <v>31360</v>
      </c>
      <c r="AM9" s="63">
        <f t="shared" si="0"/>
        <v>28248</v>
      </c>
      <c r="AN9" s="63">
        <f t="shared" si="0"/>
        <v>0</v>
      </c>
      <c r="AO9" s="63">
        <f t="shared" si="0"/>
        <v>0</v>
      </c>
    </row>
    <row r="10" spans="1:41" ht="15" customHeight="1">
      <c r="A10" s="10" t="s">
        <v>173</v>
      </c>
      <c r="B10" s="11"/>
      <c r="C10" s="11" t="s">
        <v>3</v>
      </c>
      <c r="D10" s="11" t="s">
        <v>174</v>
      </c>
      <c r="E10" s="62">
        <f>F10+V10+AK10</f>
        <v>3449985</v>
      </c>
      <c r="F10" s="62">
        <f aca="true" t="shared" si="1" ref="F10:F34">SUM(G10:U10)</f>
        <v>2976794</v>
      </c>
      <c r="G10" s="63">
        <f>G11+G13</f>
        <v>973776</v>
      </c>
      <c r="H10" s="63">
        <f aca="true" t="shared" si="2" ref="H10:AO10">H11+H13</f>
        <v>774720</v>
      </c>
      <c r="I10" s="63">
        <f t="shared" si="2"/>
        <v>5280</v>
      </c>
      <c r="J10" s="63">
        <f t="shared" si="2"/>
        <v>29400</v>
      </c>
      <c r="K10" s="63">
        <f t="shared" si="2"/>
        <v>100240</v>
      </c>
      <c r="L10" s="63">
        <f t="shared" si="2"/>
        <v>168000</v>
      </c>
      <c r="M10" s="63">
        <f t="shared" si="2"/>
        <v>26160</v>
      </c>
      <c r="N10" s="63">
        <f t="shared" si="2"/>
        <v>84992</v>
      </c>
      <c r="O10" s="63">
        <f t="shared" si="2"/>
        <v>341834</v>
      </c>
      <c r="P10" s="63">
        <f t="shared" si="2"/>
        <v>458</v>
      </c>
      <c r="Q10" s="63">
        <f t="shared" si="2"/>
        <v>1067</v>
      </c>
      <c r="R10" s="63">
        <f t="shared" si="2"/>
        <v>124320</v>
      </c>
      <c r="S10" s="63">
        <f t="shared" si="2"/>
        <v>151547</v>
      </c>
      <c r="T10" s="63">
        <f t="shared" si="2"/>
        <v>80000</v>
      </c>
      <c r="U10" s="63">
        <f t="shared" si="2"/>
        <v>115000</v>
      </c>
      <c r="V10" s="63">
        <f>SUM(W10:AJ10)</f>
        <v>413583</v>
      </c>
      <c r="W10" s="63">
        <f t="shared" si="2"/>
        <v>21000</v>
      </c>
      <c r="X10" s="63">
        <f t="shared" si="2"/>
        <v>100000</v>
      </c>
      <c r="Y10" s="63">
        <f t="shared" si="2"/>
        <v>20000</v>
      </c>
      <c r="Z10" s="63">
        <f t="shared" si="2"/>
        <v>20000</v>
      </c>
      <c r="AA10" s="63">
        <f t="shared" si="2"/>
        <v>40000</v>
      </c>
      <c r="AB10" s="63">
        <f t="shared" si="2"/>
        <v>15000</v>
      </c>
      <c r="AC10" s="63">
        <f t="shared" si="2"/>
        <v>23600</v>
      </c>
      <c r="AD10" s="63">
        <f t="shared" si="2"/>
        <v>20000</v>
      </c>
      <c r="AE10" s="63">
        <f t="shared" si="2"/>
        <v>30000</v>
      </c>
      <c r="AF10" s="63">
        <f t="shared" si="2"/>
        <v>30000</v>
      </c>
      <c r="AG10" s="63">
        <f t="shared" si="2"/>
        <v>72183</v>
      </c>
      <c r="AH10" s="63">
        <f t="shared" si="2"/>
        <v>1800</v>
      </c>
      <c r="AI10" s="63">
        <f t="shared" si="2"/>
        <v>20000</v>
      </c>
      <c r="AJ10" s="63">
        <f t="shared" si="2"/>
        <v>0</v>
      </c>
      <c r="AK10" s="63">
        <f>SUM(AL10:AO10)</f>
        <v>59608</v>
      </c>
      <c r="AL10" s="63">
        <f t="shared" si="2"/>
        <v>31360</v>
      </c>
      <c r="AM10" s="63">
        <f t="shared" si="2"/>
        <v>28248</v>
      </c>
      <c r="AN10" s="63">
        <f t="shared" si="2"/>
        <v>0</v>
      </c>
      <c r="AO10" s="63">
        <f t="shared" si="2"/>
        <v>0</v>
      </c>
    </row>
    <row r="11" spans="1:41" ht="15" customHeight="1">
      <c r="A11" s="10" t="s">
        <v>175</v>
      </c>
      <c r="B11" s="11"/>
      <c r="C11" s="11" t="s">
        <v>3</v>
      </c>
      <c r="D11" s="11" t="s">
        <v>176</v>
      </c>
      <c r="E11" s="62">
        <f aca="true" t="shared" si="3" ref="E11:E34">F11+V11+AK11</f>
        <v>3232107</v>
      </c>
      <c r="F11" s="62">
        <f t="shared" si="1"/>
        <v>2766611</v>
      </c>
      <c r="G11" s="63">
        <v>881460</v>
      </c>
      <c r="H11" s="63">
        <v>754680</v>
      </c>
      <c r="I11" s="63">
        <v>5280</v>
      </c>
      <c r="J11" s="63">
        <v>27048</v>
      </c>
      <c r="K11" s="63">
        <v>93520</v>
      </c>
      <c r="L11" s="63">
        <v>168000</v>
      </c>
      <c r="M11" s="63"/>
      <c r="N11" s="63">
        <v>73455</v>
      </c>
      <c r="O11" s="63">
        <v>314473</v>
      </c>
      <c r="P11" s="63"/>
      <c r="Q11" s="63"/>
      <c r="R11" s="63">
        <v>114341</v>
      </c>
      <c r="S11" s="63">
        <v>139354</v>
      </c>
      <c r="T11" s="63">
        <v>80000</v>
      </c>
      <c r="U11" s="63">
        <v>115000</v>
      </c>
      <c r="V11" s="63">
        <f aca="true" t="shared" si="4" ref="V11:V34">SUM(W11:AJ11)</f>
        <v>405888</v>
      </c>
      <c r="W11" s="63">
        <v>19000</v>
      </c>
      <c r="X11" s="63">
        <v>100000</v>
      </c>
      <c r="Y11" s="63">
        <v>20000</v>
      </c>
      <c r="Z11" s="63">
        <v>20000</v>
      </c>
      <c r="AA11" s="63">
        <v>40000</v>
      </c>
      <c r="AB11" s="63">
        <v>15000</v>
      </c>
      <c r="AC11" s="63">
        <v>23600</v>
      </c>
      <c r="AD11" s="63">
        <v>20000</v>
      </c>
      <c r="AE11" s="63">
        <v>30000</v>
      </c>
      <c r="AF11" s="63">
        <v>30000</v>
      </c>
      <c r="AG11" s="63">
        <v>66848</v>
      </c>
      <c r="AH11" s="63">
        <v>1440</v>
      </c>
      <c r="AI11" s="63">
        <v>20000</v>
      </c>
      <c r="AJ11" s="63"/>
      <c r="AK11" s="63">
        <f>SUM(AL11:AO11)</f>
        <v>59608</v>
      </c>
      <c r="AL11" s="63">
        <v>31360</v>
      </c>
      <c r="AM11" s="63">
        <v>28248</v>
      </c>
      <c r="AN11" s="63"/>
      <c r="AO11" s="33"/>
    </row>
    <row r="12" spans="1:41" ht="15" customHeight="1">
      <c r="A12" s="10" t="s">
        <v>177</v>
      </c>
      <c r="B12" s="11"/>
      <c r="C12" s="11" t="s">
        <v>3</v>
      </c>
      <c r="D12" s="11" t="s">
        <v>178</v>
      </c>
      <c r="E12" s="62">
        <f t="shared" si="3"/>
        <v>3232107</v>
      </c>
      <c r="F12" s="62">
        <f t="shared" si="1"/>
        <v>2766611</v>
      </c>
      <c r="G12" s="63">
        <v>881460</v>
      </c>
      <c r="H12" s="63">
        <v>754680</v>
      </c>
      <c r="I12" s="63">
        <v>5280</v>
      </c>
      <c r="J12" s="63">
        <v>27048</v>
      </c>
      <c r="K12" s="63">
        <v>93520</v>
      </c>
      <c r="L12" s="63">
        <v>168000</v>
      </c>
      <c r="M12" s="63"/>
      <c r="N12" s="63">
        <v>73455</v>
      </c>
      <c r="O12" s="63">
        <v>314473</v>
      </c>
      <c r="P12" s="63"/>
      <c r="Q12" s="63"/>
      <c r="R12" s="63">
        <v>114341</v>
      </c>
      <c r="S12" s="63">
        <v>139354</v>
      </c>
      <c r="T12" s="63">
        <v>80000</v>
      </c>
      <c r="U12" s="63">
        <v>115000</v>
      </c>
      <c r="V12" s="63">
        <f t="shared" si="4"/>
        <v>405888</v>
      </c>
      <c r="W12" s="63">
        <v>19000</v>
      </c>
      <c r="X12" s="63">
        <v>100000</v>
      </c>
      <c r="Y12" s="63">
        <v>20000</v>
      </c>
      <c r="Z12" s="63">
        <v>20000</v>
      </c>
      <c r="AA12" s="63">
        <v>40000</v>
      </c>
      <c r="AB12" s="63">
        <v>15000</v>
      </c>
      <c r="AC12" s="63">
        <v>23600</v>
      </c>
      <c r="AD12" s="63">
        <v>20000</v>
      </c>
      <c r="AE12" s="63">
        <v>30000</v>
      </c>
      <c r="AF12" s="63">
        <v>30000</v>
      </c>
      <c r="AG12" s="63">
        <v>66848</v>
      </c>
      <c r="AH12" s="63">
        <v>1440</v>
      </c>
      <c r="AI12" s="63">
        <v>20000</v>
      </c>
      <c r="AJ12" s="63"/>
      <c r="AK12" s="63">
        <f>SUM(AL12:AO12)</f>
        <v>59608</v>
      </c>
      <c r="AL12" s="63">
        <v>31360</v>
      </c>
      <c r="AM12" s="63">
        <v>28248</v>
      </c>
      <c r="AN12" s="63"/>
      <c r="AO12" s="33"/>
    </row>
    <row r="13" spans="1:41" ht="15" customHeight="1">
      <c r="A13" s="10" t="s">
        <v>179</v>
      </c>
      <c r="B13" s="11"/>
      <c r="C13" s="11" t="s">
        <v>3</v>
      </c>
      <c r="D13" s="11" t="s">
        <v>180</v>
      </c>
      <c r="E13" s="62">
        <f t="shared" si="3"/>
        <v>217878</v>
      </c>
      <c r="F13" s="62">
        <f t="shared" si="1"/>
        <v>210183</v>
      </c>
      <c r="G13" s="63">
        <v>92316</v>
      </c>
      <c r="H13" s="63">
        <v>20040</v>
      </c>
      <c r="I13" s="63"/>
      <c r="J13" s="63">
        <v>2352</v>
      </c>
      <c r="K13" s="63">
        <v>6720</v>
      </c>
      <c r="L13" s="63"/>
      <c r="M13" s="63">
        <v>26160</v>
      </c>
      <c r="N13" s="63">
        <v>11537</v>
      </c>
      <c r="O13" s="63">
        <v>27361</v>
      </c>
      <c r="P13" s="63">
        <v>458</v>
      </c>
      <c r="Q13" s="63">
        <v>1067</v>
      </c>
      <c r="R13" s="63">
        <v>9979</v>
      </c>
      <c r="S13" s="63">
        <v>12193</v>
      </c>
      <c r="T13" s="63"/>
      <c r="U13" s="63"/>
      <c r="V13" s="63">
        <f t="shared" si="4"/>
        <v>7695</v>
      </c>
      <c r="W13" s="63">
        <v>2000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>
        <v>5335</v>
      </c>
      <c r="AH13" s="63">
        <v>360</v>
      </c>
      <c r="AI13" s="63"/>
      <c r="AJ13" s="63"/>
      <c r="AK13" s="63"/>
      <c r="AL13" s="63"/>
      <c r="AM13" s="63"/>
      <c r="AN13" s="63"/>
      <c r="AO13" s="33"/>
    </row>
    <row r="14" spans="1:41" ht="15" customHeight="1">
      <c r="A14" s="10" t="s">
        <v>181</v>
      </c>
      <c r="B14" s="11"/>
      <c r="C14" s="11" t="s">
        <v>3</v>
      </c>
      <c r="D14" s="11" t="s">
        <v>178</v>
      </c>
      <c r="E14" s="62">
        <f t="shared" si="3"/>
        <v>217878</v>
      </c>
      <c r="F14" s="62">
        <f t="shared" si="1"/>
        <v>210183</v>
      </c>
      <c r="G14" s="63">
        <v>92316</v>
      </c>
      <c r="H14" s="63">
        <v>20040</v>
      </c>
      <c r="I14" s="63"/>
      <c r="J14" s="63">
        <v>2352</v>
      </c>
      <c r="K14" s="63">
        <v>6720</v>
      </c>
      <c r="L14" s="63"/>
      <c r="M14" s="63">
        <v>26160</v>
      </c>
      <c r="N14" s="63">
        <v>11537</v>
      </c>
      <c r="O14" s="63">
        <v>27361</v>
      </c>
      <c r="P14" s="63">
        <v>458</v>
      </c>
      <c r="Q14" s="63">
        <v>1067</v>
      </c>
      <c r="R14" s="63">
        <v>9979</v>
      </c>
      <c r="S14" s="63">
        <v>12193</v>
      </c>
      <c r="T14" s="63"/>
      <c r="U14" s="63"/>
      <c r="V14" s="63">
        <f t="shared" si="4"/>
        <v>7695</v>
      </c>
      <c r="W14" s="63">
        <v>2000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>
        <v>5335</v>
      </c>
      <c r="AH14" s="63">
        <v>360</v>
      </c>
      <c r="AI14" s="63"/>
      <c r="AJ14" s="63"/>
      <c r="AK14" s="63"/>
      <c r="AL14" s="63"/>
      <c r="AM14" s="63"/>
      <c r="AN14" s="63"/>
      <c r="AO14" s="33"/>
    </row>
    <row r="15" spans="1:41" ht="15" customHeight="1">
      <c r="A15" s="10">
        <v>207</v>
      </c>
      <c r="B15" s="11"/>
      <c r="C15" s="11" t="s">
        <v>3</v>
      </c>
      <c r="D15" s="11" t="s">
        <v>183</v>
      </c>
      <c r="E15" s="62">
        <f t="shared" si="3"/>
        <v>110340</v>
      </c>
      <c r="F15" s="62">
        <f t="shared" si="1"/>
        <v>106301</v>
      </c>
      <c r="G15" s="63">
        <v>39144</v>
      </c>
      <c r="H15" s="63">
        <v>9540</v>
      </c>
      <c r="I15" s="63"/>
      <c r="J15" s="63">
        <v>1176</v>
      </c>
      <c r="K15" s="63">
        <v>3920</v>
      </c>
      <c r="L15" s="63"/>
      <c r="M15" s="63">
        <v>14508</v>
      </c>
      <c r="N15" s="63">
        <v>12154</v>
      </c>
      <c r="O15" s="63">
        <v>13961</v>
      </c>
      <c r="P15" s="63">
        <v>230</v>
      </c>
      <c r="Q15" s="63">
        <v>536</v>
      </c>
      <c r="R15" s="63">
        <v>5010</v>
      </c>
      <c r="S15" s="63">
        <v>6122</v>
      </c>
      <c r="T15" s="63"/>
      <c r="U15" s="63"/>
      <c r="V15" s="63">
        <f t="shared" si="4"/>
        <v>4039</v>
      </c>
      <c r="W15" s="63">
        <v>1000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>
        <v>2679</v>
      </c>
      <c r="AH15" s="63">
        <v>360</v>
      </c>
      <c r="AI15" s="63"/>
      <c r="AJ15" s="63"/>
      <c r="AK15" s="63"/>
      <c r="AL15" s="63"/>
      <c r="AM15" s="63"/>
      <c r="AN15" s="63"/>
      <c r="AO15" s="33"/>
    </row>
    <row r="16" spans="1:41" ht="15">
      <c r="A16" s="10">
        <v>20704</v>
      </c>
      <c r="B16" s="11"/>
      <c r="C16" s="11" t="s">
        <v>3</v>
      </c>
      <c r="D16" s="11" t="s">
        <v>184</v>
      </c>
      <c r="E16" s="62">
        <f t="shared" si="3"/>
        <v>110340</v>
      </c>
      <c r="F16" s="62">
        <f t="shared" si="1"/>
        <v>106301</v>
      </c>
      <c r="G16" s="63">
        <v>39144</v>
      </c>
      <c r="H16" s="63">
        <v>9540</v>
      </c>
      <c r="I16" s="63"/>
      <c r="J16" s="63">
        <v>1176</v>
      </c>
      <c r="K16" s="63">
        <v>3920</v>
      </c>
      <c r="L16" s="63"/>
      <c r="M16" s="63">
        <v>14508</v>
      </c>
      <c r="N16" s="63">
        <v>12154</v>
      </c>
      <c r="O16" s="63">
        <v>13961</v>
      </c>
      <c r="P16" s="63">
        <v>230</v>
      </c>
      <c r="Q16" s="63">
        <v>536</v>
      </c>
      <c r="R16" s="63">
        <v>5010</v>
      </c>
      <c r="S16" s="63">
        <v>6122</v>
      </c>
      <c r="T16" s="63"/>
      <c r="U16" s="63"/>
      <c r="V16" s="63">
        <f t="shared" si="4"/>
        <v>4039</v>
      </c>
      <c r="W16" s="63">
        <v>1000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>
        <v>2679</v>
      </c>
      <c r="AH16" s="63">
        <v>360</v>
      </c>
      <c r="AI16" s="63"/>
      <c r="AJ16" s="63"/>
      <c r="AK16" s="63"/>
      <c r="AL16" s="63"/>
      <c r="AM16" s="63"/>
      <c r="AN16" s="63"/>
      <c r="AO16" s="33"/>
    </row>
    <row r="17" spans="1:41" ht="15">
      <c r="A17" s="10">
        <v>2070401</v>
      </c>
      <c r="B17" s="11"/>
      <c r="C17" s="11" t="s">
        <v>3</v>
      </c>
      <c r="D17" s="11" t="s">
        <v>178</v>
      </c>
      <c r="E17" s="62">
        <f t="shared" si="3"/>
        <v>110340</v>
      </c>
      <c r="F17" s="62">
        <f t="shared" si="1"/>
        <v>106301</v>
      </c>
      <c r="G17" s="63">
        <v>39144</v>
      </c>
      <c r="H17" s="63">
        <v>9540</v>
      </c>
      <c r="I17" s="63"/>
      <c r="J17" s="63">
        <v>1176</v>
      </c>
      <c r="K17" s="63">
        <v>3920</v>
      </c>
      <c r="L17" s="63"/>
      <c r="M17" s="63">
        <v>14508</v>
      </c>
      <c r="N17" s="63">
        <v>12154</v>
      </c>
      <c r="O17" s="63">
        <v>13961</v>
      </c>
      <c r="P17" s="63">
        <v>230</v>
      </c>
      <c r="Q17" s="63">
        <v>536</v>
      </c>
      <c r="R17" s="63">
        <v>5010</v>
      </c>
      <c r="S17" s="63">
        <v>6122</v>
      </c>
      <c r="T17" s="63"/>
      <c r="U17" s="63"/>
      <c r="V17" s="63">
        <f t="shared" si="4"/>
        <v>4039</v>
      </c>
      <c r="W17" s="63">
        <v>1000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>
        <v>2679</v>
      </c>
      <c r="AH17" s="63">
        <v>360</v>
      </c>
      <c r="AI17" s="63"/>
      <c r="AJ17" s="63"/>
      <c r="AK17" s="63"/>
      <c r="AL17" s="63"/>
      <c r="AM17" s="63"/>
      <c r="AN17" s="63"/>
      <c r="AO17" s="33"/>
    </row>
    <row r="18" spans="1:41" ht="15">
      <c r="A18" s="64">
        <v>208</v>
      </c>
      <c r="B18" s="65"/>
      <c r="C18" s="66"/>
      <c r="D18" s="11" t="s">
        <v>185</v>
      </c>
      <c r="E18" s="62">
        <f t="shared" si="3"/>
        <v>100896</v>
      </c>
      <c r="F18" s="62">
        <f t="shared" si="1"/>
        <v>97095</v>
      </c>
      <c r="G18" s="63">
        <v>32040</v>
      </c>
      <c r="H18" s="63">
        <v>9540</v>
      </c>
      <c r="I18" s="63"/>
      <c r="J18" s="63">
        <v>1176</v>
      </c>
      <c r="K18" s="63">
        <v>3920</v>
      </c>
      <c r="L18" s="63"/>
      <c r="M18" s="63">
        <v>15192</v>
      </c>
      <c r="N18" s="63">
        <v>11778</v>
      </c>
      <c r="O18" s="63">
        <v>12602</v>
      </c>
      <c r="P18" s="63">
        <v>210</v>
      </c>
      <c r="Q18" s="63">
        <v>489</v>
      </c>
      <c r="R18" s="63">
        <v>4569</v>
      </c>
      <c r="S18" s="63">
        <v>5579</v>
      </c>
      <c r="T18" s="63"/>
      <c r="U18" s="63"/>
      <c r="V18" s="63">
        <f t="shared" si="4"/>
        <v>3801</v>
      </c>
      <c r="W18" s="63">
        <v>1000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>
        <v>2441</v>
      </c>
      <c r="AH18" s="63">
        <v>360</v>
      </c>
      <c r="AI18" s="63"/>
      <c r="AJ18" s="63"/>
      <c r="AK18" s="63"/>
      <c r="AL18" s="63"/>
      <c r="AM18" s="63"/>
      <c r="AN18" s="63"/>
      <c r="AO18" s="33"/>
    </row>
    <row r="19" spans="1:41" ht="15">
      <c r="A19" s="64">
        <v>20801</v>
      </c>
      <c r="B19" s="65"/>
      <c r="C19" s="66"/>
      <c r="D19" s="11" t="s">
        <v>186</v>
      </c>
      <c r="E19" s="62">
        <f t="shared" si="3"/>
        <v>100896</v>
      </c>
      <c r="F19" s="62">
        <f t="shared" si="1"/>
        <v>97095</v>
      </c>
      <c r="G19" s="63">
        <v>32040</v>
      </c>
      <c r="H19" s="63">
        <v>9540</v>
      </c>
      <c r="I19" s="63"/>
      <c r="J19" s="63">
        <v>1176</v>
      </c>
      <c r="K19" s="63">
        <v>3920</v>
      </c>
      <c r="L19" s="63"/>
      <c r="M19" s="63">
        <v>15192</v>
      </c>
      <c r="N19" s="63">
        <v>11778</v>
      </c>
      <c r="O19" s="63">
        <v>12602</v>
      </c>
      <c r="P19" s="63">
        <v>210</v>
      </c>
      <c r="Q19" s="63">
        <v>489</v>
      </c>
      <c r="R19" s="63">
        <v>4569</v>
      </c>
      <c r="S19" s="63">
        <v>5579</v>
      </c>
      <c r="T19" s="63"/>
      <c r="U19" s="63"/>
      <c r="V19" s="63">
        <f t="shared" si="4"/>
        <v>3801</v>
      </c>
      <c r="W19" s="63">
        <v>1000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>
        <v>2441</v>
      </c>
      <c r="AH19" s="63">
        <v>360</v>
      </c>
      <c r="AI19" s="63"/>
      <c r="AJ19" s="63"/>
      <c r="AK19" s="63"/>
      <c r="AL19" s="63"/>
      <c r="AM19" s="63"/>
      <c r="AN19" s="63"/>
      <c r="AO19" s="33"/>
    </row>
    <row r="20" spans="1:41" ht="15">
      <c r="A20" s="64">
        <v>2080109</v>
      </c>
      <c r="B20" s="65"/>
      <c r="C20" s="66"/>
      <c r="D20" s="11" t="s">
        <v>187</v>
      </c>
      <c r="E20" s="62">
        <f t="shared" si="3"/>
        <v>100896</v>
      </c>
      <c r="F20" s="62">
        <f t="shared" si="1"/>
        <v>97095</v>
      </c>
      <c r="G20" s="63">
        <v>32040</v>
      </c>
      <c r="H20" s="63">
        <v>9540</v>
      </c>
      <c r="I20" s="63"/>
      <c r="J20" s="63">
        <v>1176</v>
      </c>
      <c r="K20" s="63">
        <v>3920</v>
      </c>
      <c r="L20" s="63"/>
      <c r="M20" s="63">
        <v>15192</v>
      </c>
      <c r="N20" s="63">
        <v>11778</v>
      </c>
      <c r="O20" s="63">
        <v>12602</v>
      </c>
      <c r="P20" s="63">
        <v>210</v>
      </c>
      <c r="Q20" s="63">
        <v>489</v>
      </c>
      <c r="R20" s="63">
        <v>4569</v>
      </c>
      <c r="S20" s="63">
        <v>5579</v>
      </c>
      <c r="T20" s="63"/>
      <c r="U20" s="63"/>
      <c r="V20" s="63">
        <f t="shared" si="4"/>
        <v>3801</v>
      </c>
      <c r="W20" s="63">
        <v>1000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>
        <v>2441</v>
      </c>
      <c r="AH20" s="63">
        <v>360</v>
      </c>
      <c r="AI20" s="63"/>
      <c r="AJ20" s="63"/>
      <c r="AK20" s="63"/>
      <c r="AL20" s="63"/>
      <c r="AM20" s="63"/>
      <c r="AN20" s="63"/>
      <c r="AO20" s="33"/>
    </row>
    <row r="21" spans="1:41" ht="15">
      <c r="A21" s="10">
        <v>210</v>
      </c>
      <c r="B21" s="11"/>
      <c r="C21" s="11"/>
      <c r="D21" s="11" t="s">
        <v>188</v>
      </c>
      <c r="E21" s="62">
        <f t="shared" si="3"/>
        <v>329580</v>
      </c>
      <c r="F21" s="62">
        <f t="shared" si="1"/>
        <v>317442</v>
      </c>
      <c r="G21" s="63">
        <v>123840</v>
      </c>
      <c r="H21" s="63">
        <v>30060</v>
      </c>
      <c r="I21" s="63"/>
      <c r="J21" s="63">
        <v>3528</v>
      </c>
      <c r="K21" s="63">
        <v>10080</v>
      </c>
      <c r="L21" s="63"/>
      <c r="M21" s="63">
        <v>39240</v>
      </c>
      <c r="N21" s="63">
        <v>33540</v>
      </c>
      <c r="O21" s="63">
        <v>41362</v>
      </c>
      <c r="P21" s="63">
        <v>691</v>
      </c>
      <c r="Q21" s="63">
        <v>1612</v>
      </c>
      <c r="R21" s="63">
        <v>15072</v>
      </c>
      <c r="S21" s="63">
        <v>18417</v>
      </c>
      <c r="T21" s="63"/>
      <c r="U21" s="63"/>
      <c r="V21" s="63">
        <f t="shared" si="4"/>
        <v>12138</v>
      </c>
      <c r="W21" s="63">
        <v>3000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>
        <v>8058</v>
      </c>
      <c r="AH21" s="63">
        <v>1080</v>
      </c>
      <c r="AI21" s="63"/>
      <c r="AJ21" s="63"/>
      <c r="AK21" s="63"/>
      <c r="AL21" s="63"/>
      <c r="AM21" s="63"/>
      <c r="AN21" s="63"/>
      <c r="AO21" s="33"/>
    </row>
    <row r="22" spans="1:41" ht="15">
      <c r="A22" s="10">
        <v>21007</v>
      </c>
      <c r="B22" s="11"/>
      <c r="C22" s="11"/>
      <c r="D22" s="11" t="s">
        <v>189</v>
      </c>
      <c r="E22" s="62">
        <f t="shared" si="3"/>
        <v>329580</v>
      </c>
      <c r="F22" s="62">
        <f t="shared" si="1"/>
        <v>317442</v>
      </c>
      <c r="G22" s="63">
        <v>123840</v>
      </c>
      <c r="H22" s="63">
        <v>30060</v>
      </c>
      <c r="I22" s="63"/>
      <c r="J22" s="63">
        <v>3528</v>
      </c>
      <c r="K22" s="63">
        <v>10080</v>
      </c>
      <c r="L22" s="63"/>
      <c r="M22" s="63">
        <v>39240</v>
      </c>
      <c r="N22" s="63">
        <v>33540</v>
      </c>
      <c r="O22" s="63">
        <v>41362</v>
      </c>
      <c r="P22" s="63">
        <v>691</v>
      </c>
      <c r="Q22" s="63">
        <v>1612</v>
      </c>
      <c r="R22" s="63">
        <v>15072</v>
      </c>
      <c r="S22" s="63">
        <v>18417</v>
      </c>
      <c r="T22" s="63"/>
      <c r="U22" s="63"/>
      <c r="V22" s="63">
        <f t="shared" si="4"/>
        <v>12138</v>
      </c>
      <c r="W22" s="63">
        <v>3000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>
        <v>8058</v>
      </c>
      <c r="AH22" s="63">
        <v>1080</v>
      </c>
      <c r="AI22" s="63"/>
      <c r="AJ22" s="63"/>
      <c r="AK22" s="63"/>
      <c r="AL22" s="63"/>
      <c r="AM22" s="63"/>
      <c r="AN22" s="63"/>
      <c r="AO22" s="33"/>
    </row>
    <row r="23" spans="1:41" ht="15">
      <c r="A23" s="10">
        <v>2100701</v>
      </c>
      <c r="B23" s="11"/>
      <c r="C23" s="11"/>
      <c r="D23" s="11" t="s">
        <v>178</v>
      </c>
      <c r="E23" s="62">
        <f t="shared" si="3"/>
        <v>329580</v>
      </c>
      <c r="F23" s="62">
        <f t="shared" si="1"/>
        <v>317442</v>
      </c>
      <c r="G23" s="63">
        <v>123840</v>
      </c>
      <c r="H23" s="63">
        <v>30060</v>
      </c>
      <c r="I23" s="63"/>
      <c r="J23" s="63">
        <v>3528</v>
      </c>
      <c r="K23" s="63">
        <v>10080</v>
      </c>
      <c r="L23" s="63"/>
      <c r="M23" s="63">
        <v>39240</v>
      </c>
      <c r="N23" s="63">
        <v>33540</v>
      </c>
      <c r="O23" s="63">
        <v>41362</v>
      </c>
      <c r="P23" s="63">
        <v>691</v>
      </c>
      <c r="Q23" s="63">
        <v>1612</v>
      </c>
      <c r="R23" s="63">
        <v>15072</v>
      </c>
      <c r="S23" s="63">
        <v>18417</v>
      </c>
      <c r="T23" s="63"/>
      <c r="U23" s="63"/>
      <c r="V23" s="63">
        <f t="shared" si="4"/>
        <v>12138</v>
      </c>
      <c r="W23" s="63">
        <v>3000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>
        <v>8058</v>
      </c>
      <c r="AH23" s="63">
        <v>1080</v>
      </c>
      <c r="AI23" s="63"/>
      <c r="AJ23" s="63"/>
      <c r="AK23" s="63"/>
      <c r="AL23" s="63"/>
      <c r="AM23" s="63"/>
      <c r="AN23" s="63"/>
      <c r="AO23" s="33"/>
    </row>
    <row r="24" spans="1:41" ht="15">
      <c r="A24" s="10" t="s">
        <v>190</v>
      </c>
      <c r="B24" s="11"/>
      <c r="C24" s="11" t="s">
        <v>3</v>
      </c>
      <c r="D24" s="11" t="s">
        <v>191</v>
      </c>
      <c r="E24" s="62">
        <f t="shared" si="3"/>
        <v>222293</v>
      </c>
      <c r="F24" s="62">
        <f t="shared" si="1"/>
        <v>213782</v>
      </c>
      <c r="G24" s="63">
        <f>G25+G27</f>
        <v>56880</v>
      </c>
      <c r="H24" s="63">
        <f aca="true" t="shared" si="5" ref="H24:AH24">H25+H27</f>
        <v>16680</v>
      </c>
      <c r="I24" s="63">
        <f t="shared" si="5"/>
        <v>0</v>
      </c>
      <c r="J24" s="63">
        <f t="shared" si="5"/>
        <v>2352</v>
      </c>
      <c r="K24" s="63">
        <f t="shared" si="5"/>
        <v>10080</v>
      </c>
      <c r="L24" s="63">
        <f t="shared" si="5"/>
        <v>0</v>
      </c>
      <c r="M24" s="63">
        <f t="shared" si="5"/>
        <v>25680</v>
      </c>
      <c r="N24" s="63">
        <f t="shared" si="5"/>
        <v>24921</v>
      </c>
      <c r="O24" s="63">
        <f t="shared" si="5"/>
        <v>21771</v>
      </c>
      <c r="P24" s="63">
        <f t="shared" si="5"/>
        <v>473</v>
      </c>
      <c r="Q24" s="63">
        <f t="shared" si="5"/>
        <v>1103</v>
      </c>
      <c r="R24" s="63">
        <f t="shared" si="5"/>
        <v>10341</v>
      </c>
      <c r="S24" s="63">
        <f t="shared" si="5"/>
        <v>12595</v>
      </c>
      <c r="T24" s="63">
        <f t="shared" si="5"/>
        <v>0</v>
      </c>
      <c r="U24" s="63">
        <f t="shared" si="5"/>
        <v>30906</v>
      </c>
      <c r="V24" s="63">
        <f t="shared" si="4"/>
        <v>8511</v>
      </c>
      <c r="W24" s="63">
        <f t="shared" si="5"/>
        <v>3000</v>
      </c>
      <c r="X24" s="63">
        <f t="shared" si="5"/>
        <v>0</v>
      </c>
      <c r="Y24" s="63">
        <f t="shared" si="5"/>
        <v>0</v>
      </c>
      <c r="Z24" s="63">
        <f t="shared" si="5"/>
        <v>0</v>
      </c>
      <c r="AA24" s="63">
        <f t="shared" si="5"/>
        <v>0</v>
      </c>
      <c r="AB24" s="63">
        <f t="shared" si="5"/>
        <v>0</v>
      </c>
      <c r="AC24" s="63">
        <f t="shared" si="5"/>
        <v>0</v>
      </c>
      <c r="AD24" s="63">
        <f t="shared" si="5"/>
        <v>0</v>
      </c>
      <c r="AE24" s="63">
        <f t="shared" si="5"/>
        <v>0</v>
      </c>
      <c r="AF24" s="63">
        <f t="shared" si="5"/>
        <v>0</v>
      </c>
      <c r="AG24" s="63">
        <f t="shared" si="5"/>
        <v>5511</v>
      </c>
      <c r="AH24" s="63">
        <f t="shared" si="5"/>
        <v>0</v>
      </c>
      <c r="AI24" s="63"/>
      <c r="AJ24" s="63"/>
      <c r="AK24" s="63"/>
      <c r="AL24" s="63"/>
      <c r="AM24" s="63"/>
      <c r="AN24" s="63"/>
      <c r="AO24" s="33"/>
    </row>
    <row r="25" spans="1:41" ht="15">
      <c r="A25" s="64">
        <v>21301</v>
      </c>
      <c r="B25" s="65"/>
      <c r="C25" s="66"/>
      <c r="D25" s="11" t="s">
        <v>192</v>
      </c>
      <c r="E25" s="62">
        <f t="shared" si="3"/>
        <v>174665</v>
      </c>
      <c r="F25" s="62">
        <f t="shared" si="1"/>
        <v>168426</v>
      </c>
      <c r="G25" s="63">
        <v>56880</v>
      </c>
      <c r="H25" s="63">
        <v>16680</v>
      </c>
      <c r="I25" s="63"/>
      <c r="J25" s="63">
        <v>2352</v>
      </c>
      <c r="K25" s="63">
        <v>6720</v>
      </c>
      <c r="L25" s="63"/>
      <c r="M25" s="63">
        <v>25680</v>
      </c>
      <c r="N25" s="63">
        <v>19500</v>
      </c>
      <c r="O25" s="63">
        <v>21771</v>
      </c>
      <c r="P25" s="63">
        <v>364</v>
      </c>
      <c r="Q25" s="63">
        <v>848</v>
      </c>
      <c r="R25" s="63">
        <v>7943</v>
      </c>
      <c r="S25" s="63">
        <v>9688</v>
      </c>
      <c r="T25" s="63"/>
      <c r="U25" s="63"/>
      <c r="V25" s="63">
        <f t="shared" si="4"/>
        <v>6239</v>
      </c>
      <c r="W25" s="63">
        <v>2000</v>
      </c>
      <c r="X25" s="63"/>
      <c r="Y25" s="63"/>
      <c r="Z25" s="63"/>
      <c r="AA25" s="63"/>
      <c r="AB25" s="63"/>
      <c r="AC25" s="63"/>
      <c r="AD25" s="63"/>
      <c r="AE25" s="63"/>
      <c r="AF25" s="63"/>
      <c r="AG25" s="63">
        <v>4239</v>
      </c>
      <c r="AH25" s="63"/>
      <c r="AI25" s="63"/>
      <c r="AJ25" s="63"/>
      <c r="AK25" s="63"/>
      <c r="AL25" s="63"/>
      <c r="AM25" s="63"/>
      <c r="AN25" s="63"/>
      <c r="AO25" s="33"/>
    </row>
    <row r="26" spans="1:41" ht="15">
      <c r="A26" s="64">
        <v>2130101</v>
      </c>
      <c r="B26" s="65"/>
      <c r="C26" s="66"/>
      <c r="D26" s="11" t="s">
        <v>178</v>
      </c>
      <c r="E26" s="62">
        <f t="shared" si="3"/>
        <v>174665</v>
      </c>
      <c r="F26" s="62">
        <f t="shared" si="1"/>
        <v>168426</v>
      </c>
      <c r="G26" s="63">
        <v>56880</v>
      </c>
      <c r="H26" s="63">
        <v>16680</v>
      </c>
      <c r="I26" s="63"/>
      <c r="J26" s="63">
        <v>2352</v>
      </c>
      <c r="K26" s="63">
        <v>6720</v>
      </c>
      <c r="L26" s="63"/>
      <c r="M26" s="63">
        <v>25680</v>
      </c>
      <c r="N26" s="63">
        <v>19500</v>
      </c>
      <c r="O26" s="63">
        <v>21771</v>
      </c>
      <c r="P26" s="63">
        <v>364</v>
      </c>
      <c r="Q26" s="63">
        <v>848</v>
      </c>
      <c r="R26" s="63">
        <v>7943</v>
      </c>
      <c r="S26" s="63">
        <v>9688</v>
      </c>
      <c r="T26" s="63"/>
      <c r="U26" s="63"/>
      <c r="V26" s="63">
        <f t="shared" si="4"/>
        <v>6239</v>
      </c>
      <c r="W26" s="63">
        <v>2000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>
        <v>4239</v>
      </c>
      <c r="AH26" s="63"/>
      <c r="AI26" s="63"/>
      <c r="AJ26" s="63"/>
      <c r="AK26" s="63"/>
      <c r="AL26" s="63"/>
      <c r="AM26" s="63"/>
      <c r="AN26" s="63"/>
      <c r="AO26" s="33"/>
    </row>
    <row r="27" spans="1:41" ht="15">
      <c r="A27" s="10" t="s">
        <v>193</v>
      </c>
      <c r="B27" s="11"/>
      <c r="C27" s="11" t="s">
        <v>3</v>
      </c>
      <c r="D27" s="11" t="s">
        <v>194</v>
      </c>
      <c r="E27" s="62">
        <f t="shared" si="3"/>
        <v>47628</v>
      </c>
      <c r="F27" s="62">
        <f t="shared" si="1"/>
        <v>45356</v>
      </c>
      <c r="G27" s="63"/>
      <c r="H27" s="63"/>
      <c r="I27" s="63"/>
      <c r="J27" s="63"/>
      <c r="K27" s="63">
        <v>3360</v>
      </c>
      <c r="L27" s="63"/>
      <c r="M27" s="63"/>
      <c r="N27" s="63">
        <v>5421</v>
      </c>
      <c r="O27" s="63"/>
      <c r="P27" s="63">
        <v>109</v>
      </c>
      <c r="Q27" s="63">
        <v>255</v>
      </c>
      <c r="R27" s="63">
        <v>2398</v>
      </c>
      <c r="S27" s="63">
        <v>2907</v>
      </c>
      <c r="T27" s="63"/>
      <c r="U27" s="63">
        <v>30906</v>
      </c>
      <c r="V27" s="63">
        <f t="shared" si="4"/>
        <v>2272</v>
      </c>
      <c r="W27" s="63">
        <v>1000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>
        <v>1272</v>
      </c>
      <c r="AH27" s="63"/>
      <c r="AI27" s="63"/>
      <c r="AJ27" s="63"/>
      <c r="AK27" s="63"/>
      <c r="AL27" s="63"/>
      <c r="AM27" s="63"/>
      <c r="AN27" s="63"/>
      <c r="AO27" s="33"/>
    </row>
    <row r="28" spans="1:41" ht="15">
      <c r="A28" s="10" t="s">
        <v>195</v>
      </c>
      <c r="B28" s="11"/>
      <c r="C28" s="11" t="s">
        <v>3</v>
      </c>
      <c r="D28" s="11" t="s">
        <v>178</v>
      </c>
      <c r="E28" s="62">
        <f t="shared" si="3"/>
        <v>47628</v>
      </c>
      <c r="F28" s="62">
        <f t="shared" si="1"/>
        <v>45356</v>
      </c>
      <c r="G28" s="63"/>
      <c r="H28" s="63"/>
      <c r="I28" s="63"/>
      <c r="J28" s="63"/>
      <c r="K28" s="63">
        <v>3360</v>
      </c>
      <c r="L28" s="63"/>
      <c r="M28" s="63"/>
      <c r="N28" s="63">
        <v>5421</v>
      </c>
      <c r="O28" s="63"/>
      <c r="P28" s="63">
        <v>109</v>
      </c>
      <c r="Q28" s="63">
        <v>255</v>
      </c>
      <c r="R28" s="63">
        <v>2398</v>
      </c>
      <c r="S28" s="63">
        <v>2907</v>
      </c>
      <c r="T28" s="63"/>
      <c r="U28" s="63">
        <v>30906</v>
      </c>
      <c r="V28" s="63">
        <f t="shared" si="4"/>
        <v>2272</v>
      </c>
      <c r="W28" s="63">
        <v>1000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>
        <v>1272</v>
      </c>
      <c r="AH28" s="63"/>
      <c r="AI28" s="63"/>
      <c r="AJ28" s="63"/>
      <c r="AK28" s="63"/>
      <c r="AL28" s="63"/>
      <c r="AM28" s="63"/>
      <c r="AN28" s="63"/>
      <c r="AO28" s="33"/>
    </row>
    <row r="29" spans="1:41" ht="15">
      <c r="A29" s="10" t="s">
        <v>196</v>
      </c>
      <c r="B29" s="11"/>
      <c r="C29" s="11" t="s">
        <v>3</v>
      </c>
      <c r="D29" s="11" t="s">
        <v>197</v>
      </c>
      <c r="E29" s="62">
        <f t="shared" si="3"/>
        <v>97464</v>
      </c>
      <c r="F29" s="62">
        <f t="shared" si="1"/>
        <v>94060</v>
      </c>
      <c r="G29" s="63">
        <v>34728</v>
      </c>
      <c r="H29" s="63">
        <v>9060</v>
      </c>
      <c r="I29" s="63"/>
      <c r="J29" s="63">
        <v>1176</v>
      </c>
      <c r="K29" s="63">
        <v>3360</v>
      </c>
      <c r="L29" s="63"/>
      <c r="M29" s="63">
        <v>13080</v>
      </c>
      <c r="N29" s="63">
        <v>10634</v>
      </c>
      <c r="O29" s="63">
        <v>12368</v>
      </c>
      <c r="P29" s="63">
        <v>207</v>
      </c>
      <c r="Q29" s="63">
        <v>481</v>
      </c>
      <c r="R29" s="63">
        <v>4501</v>
      </c>
      <c r="S29" s="63">
        <v>4465</v>
      </c>
      <c r="T29" s="63"/>
      <c r="U29" s="63"/>
      <c r="V29" s="63">
        <f t="shared" si="4"/>
        <v>3404</v>
      </c>
      <c r="W29" s="63">
        <v>1000</v>
      </c>
      <c r="X29" s="63"/>
      <c r="Y29" s="63"/>
      <c r="Z29" s="63"/>
      <c r="AA29" s="63"/>
      <c r="AB29" s="63"/>
      <c r="AC29" s="63"/>
      <c r="AD29" s="63"/>
      <c r="AE29" s="63"/>
      <c r="AF29" s="63"/>
      <c r="AG29" s="63">
        <v>2404</v>
      </c>
      <c r="AH29" s="63"/>
      <c r="AI29" s="63"/>
      <c r="AJ29" s="63"/>
      <c r="AK29" s="63"/>
      <c r="AL29" s="63"/>
      <c r="AM29" s="63"/>
      <c r="AN29" s="63"/>
      <c r="AO29" s="33"/>
    </row>
    <row r="30" spans="1:41" ht="15">
      <c r="A30" s="10" t="s">
        <v>198</v>
      </c>
      <c r="B30" s="11"/>
      <c r="C30" s="11" t="s">
        <v>3</v>
      </c>
      <c r="D30" s="11" t="s">
        <v>199</v>
      </c>
      <c r="E30" s="62">
        <f t="shared" si="3"/>
        <v>97464</v>
      </c>
      <c r="F30" s="62">
        <f t="shared" si="1"/>
        <v>94060</v>
      </c>
      <c r="G30" s="63">
        <v>34728</v>
      </c>
      <c r="H30" s="63">
        <v>9060</v>
      </c>
      <c r="I30" s="63"/>
      <c r="J30" s="63">
        <v>1176</v>
      </c>
      <c r="K30" s="63">
        <v>3360</v>
      </c>
      <c r="L30" s="63"/>
      <c r="M30" s="63">
        <v>13080</v>
      </c>
      <c r="N30" s="63">
        <v>10634</v>
      </c>
      <c r="O30" s="63">
        <v>12368</v>
      </c>
      <c r="P30" s="63">
        <v>207</v>
      </c>
      <c r="Q30" s="63">
        <v>481</v>
      </c>
      <c r="R30" s="63">
        <v>4501</v>
      </c>
      <c r="S30" s="63">
        <v>4465</v>
      </c>
      <c r="T30" s="63"/>
      <c r="U30" s="63"/>
      <c r="V30" s="63">
        <f t="shared" si="4"/>
        <v>3404</v>
      </c>
      <c r="W30" s="63">
        <v>1000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>
        <v>2404</v>
      </c>
      <c r="AH30" s="63"/>
      <c r="AI30" s="63"/>
      <c r="AJ30" s="63"/>
      <c r="AK30" s="63"/>
      <c r="AL30" s="63"/>
      <c r="AM30" s="63"/>
      <c r="AN30" s="63"/>
      <c r="AO30" s="33"/>
    </row>
    <row r="31" spans="1:41" ht="15">
      <c r="A31" s="67" t="s">
        <v>200</v>
      </c>
      <c r="B31" s="68"/>
      <c r="C31" s="68" t="s">
        <v>3</v>
      </c>
      <c r="D31" s="68" t="s">
        <v>178</v>
      </c>
      <c r="E31" s="62">
        <f t="shared" si="3"/>
        <v>97464</v>
      </c>
      <c r="F31" s="62">
        <f t="shared" si="1"/>
        <v>94060</v>
      </c>
      <c r="G31" s="63">
        <v>34728</v>
      </c>
      <c r="H31" s="63">
        <v>9060</v>
      </c>
      <c r="I31" s="63"/>
      <c r="J31" s="63">
        <v>1176</v>
      </c>
      <c r="K31" s="63">
        <v>3360</v>
      </c>
      <c r="L31" s="63"/>
      <c r="M31" s="63">
        <v>13080</v>
      </c>
      <c r="N31" s="63">
        <v>10634</v>
      </c>
      <c r="O31" s="63">
        <v>12368</v>
      </c>
      <c r="P31" s="63">
        <v>207</v>
      </c>
      <c r="Q31" s="63">
        <v>481</v>
      </c>
      <c r="R31" s="63">
        <v>4501</v>
      </c>
      <c r="S31" s="63">
        <v>4465</v>
      </c>
      <c r="T31" s="63"/>
      <c r="U31" s="63"/>
      <c r="V31" s="63">
        <f t="shared" si="4"/>
        <v>3404</v>
      </c>
      <c r="W31" s="63">
        <v>1000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>
        <v>2404</v>
      </c>
      <c r="AH31" s="63"/>
      <c r="AI31" s="81"/>
      <c r="AJ31" s="81"/>
      <c r="AK31" s="81"/>
      <c r="AL31" s="81"/>
      <c r="AM31" s="81"/>
      <c r="AN31" s="81"/>
      <c r="AO31" s="82"/>
    </row>
    <row r="32" spans="1:41" s="54" customFormat="1" ht="15">
      <c r="A32" s="69">
        <v>224</v>
      </c>
      <c r="B32" s="70"/>
      <c r="C32" s="70"/>
      <c r="D32" s="70" t="s">
        <v>201</v>
      </c>
      <c r="E32" s="62">
        <f t="shared" si="3"/>
        <v>187613</v>
      </c>
      <c r="F32" s="62">
        <f t="shared" si="1"/>
        <v>181036</v>
      </c>
      <c r="G32" s="71">
        <v>60912</v>
      </c>
      <c r="H32" s="71">
        <v>16680</v>
      </c>
      <c r="I32" s="71">
        <v>5280</v>
      </c>
      <c r="J32" s="71">
        <v>2352</v>
      </c>
      <c r="K32" s="71">
        <v>7280</v>
      </c>
      <c r="L32" s="71"/>
      <c r="M32" s="71">
        <v>25164</v>
      </c>
      <c r="N32" s="71">
        <v>20376</v>
      </c>
      <c r="O32" s="71">
        <v>22649</v>
      </c>
      <c r="P32" s="71">
        <v>393</v>
      </c>
      <c r="Q32" s="71">
        <v>916</v>
      </c>
      <c r="R32" s="71">
        <v>8572</v>
      </c>
      <c r="S32" s="71">
        <v>10462</v>
      </c>
      <c r="T32" s="71"/>
      <c r="U32" s="71"/>
      <c r="V32" s="63">
        <f t="shared" si="4"/>
        <v>6577</v>
      </c>
      <c r="W32" s="71">
        <v>2000</v>
      </c>
      <c r="X32" s="71"/>
      <c r="Y32" s="71"/>
      <c r="Z32" s="71"/>
      <c r="AA32" s="71"/>
      <c r="AB32" s="71"/>
      <c r="AC32" s="71"/>
      <c r="AD32" s="71"/>
      <c r="AE32" s="71"/>
      <c r="AF32" s="71"/>
      <c r="AG32" s="71">
        <v>4577</v>
      </c>
      <c r="AH32" s="71"/>
      <c r="AI32" s="71"/>
      <c r="AJ32" s="71"/>
      <c r="AK32" s="71"/>
      <c r="AL32" s="71"/>
      <c r="AM32" s="71"/>
      <c r="AN32" s="71"/>
      <c r="AO32" s="83"/>
    </row>
    <row r="33" spans="1:41" s="54" customFormat="1" ht="15">
      <c r="A33" s="69">
        <v>22401</v>
      </c>
      <c r="B33" s="70"/>
      <c r="C33" s="70"/>
      <c r="D33" s="70" t="s">
        <v>202</v>
      </c>
      <c r="E33" s="62">
        <f t="shared" si="3"/>
        <v>187613</v>
      </c>
      <c r="F33" s="62">
        <f t="shared" si="1"/>
        <v>181036</v>
      </c>
      <c r="G33" s="71">
        <v>60912</v>
      </c>
      <c r="H33" s="71">
        <v>16680</v>
      </c>
      <c r="I33" s="71">
        <v>5280</v>
      </c>
      <c r="J33" s="71">
        <v>2352</v>
      </c>
      <c r="K33" s="71">
        <v>7280</v>
      </c>
      <c r="L33" s="71"/>
      <c r="M33" s="71">
        <v>25164</v>
      </c>
      <c r="N33" s="71">
        <v>20376</v>
      </c>
      <c r="O33" s="71">
        <v>22649</v>
      </c>
      <c r="P33" s="71">
        <v>393</v>
      </c>
      <c r="Q33" s="71">
        <v>916</v>
      </c>
      <c r="R33" s="71">
        <v>8572</v>
      </c>
      <c r="S33" s="71">
        <v>10462</v>
      </c>
      <c r="T33" s="71"/>
      <c r="U33" s="71"/>
      <c r="V33" s="63">
        <f t="shared" si="4"/>
        <v>6577</v>
      </c>
      <c r="W33" s="71">
        <v>2000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>
        <v>4577</v>
      </c>
      <c r="AH33" s="71"/>
      <c r="AI33" s="71"/>
      <c r="AJ33" s="71"/>
      <c r="AK33" s="71"/>
      <c r="AL33" s="71"/>
      <c r="AM33" s="71"/>
      <c r="AN33" s="71"/>
      <c r="AO33" s="83"/>
    </row>
    <row r="34" spans="1:41" s="54" customFormat="1" ht="15">
      <c r="A34" s="69">
        <v>2240101</v>
      </c>
      <c r="B34" s="70"/>
      <c r="C34" s="70"/>
      <c r="D34" s="70" t="s">
        <v>178</v>
      </c>
      <c r="E34" s="62">
        <f t="shared" si="3"/>
        <v>187613</v>
      </c>
      <c r="F34" s="62">
        <f t="shared" si="1"/>
        <v>181036</v>
      </c>
      <c r="G34" s="71">
        <v>60912</v>
      </c>
      <c r="H34" s="71">
        <v>16680</v>
      </c>
      <c r="I34" s="71">
        <v>5280</v>
      </c>
      <c r="J34" s="71">
        <v>2352</v>
      </c>
      <c r="K34" s="71">
        <v>7280</v>
      </c>
      <c r="L34" s="71"/>
      <c r="M34" s="71">
        <v>25164</v>
      </c>
      <c r="N34" s="71">
        <v>20376</v>
      </c>
      <c r="O34" s="71">
        <v>22649</v>
      </c>
      <c r="P34" s="71">
        <v>393</v>
      </c>
      <c r="Q34" s="71">
        <v>916</v>
      </c>
      <c r="R34" s="71">
        <v>8572</v>
      </c>
      <c r="S34" s="71">
        <v>10462</v>
      </c>
      <c r="T34" s="71"/>
      <c r="U34" s="71"/>
      <c r="V34" s="63">
        <f t="shared" si="4"/>
        <v>6577</v>
      </c>
      <c r="W34" s="71">
        <v>2000</v>
      </c>
      <c r="X34" s="71"/>
      <c r="Y34" s="71"/>
      <c r="Z34" s="71"/>
      <c r="AA34" s="71"/>
      <c r="AB34" s="71"/>
      <c r="AC34" s="71"/>
      <c r="AD34" s="71"/>
      <c r="AE34" s="71"/>
      <c r="AF34" s="71"/>
      <c r="AG34" s="71">
        <v>4577</v>
      </c>
      <c r="AH34" s="71"/>
      <c r="AI34" s="71"/>
      <c r="AJ34" s="71"/>
      <c r="AK34" s="71"/>
      <c r="AL34" s="71"/>
      <c r="AM34" s="71"/>
      <c r="AN34" s="71"/>
      <c r="AO34" s="83"/>
    </row>
  </sheetData>
  <sheetProtection/>
  <mergeCells count="72">
    <mergeCell ref="A1:AO1"/>
    <mergeCell ref="A4:D4"/>
    <mergeCell ref="F4:U4"/>
    <mergeCell ref="V4:AI4"/>
    <mergeCell ref="AK4:AO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5:C7"/>
  </mergeCells>
  <printOptions/>
  <pageMargins left="0.15694444444444444" right="0.2361111111111111" top="1" bottom="1" header="0.5" footer="0.5"/>
  <pageSetup fitToHeight="1" fitToWidth="1" horizontalDpi="600" verticalDpi="600" orientation="landscape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1" sqref="A1:T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.7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248</v>
      </c>
      <c r="F4" s="5" t="s">
        <v>3</v>
      </c>
      <c r="G4" s="27" t="s">
        <v>249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250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251</v>
      </c>
      <c r="T4" s="47" t="s">
        <v>3</v>
      </c>
    </row>
    <row r="5" spans="1:20" ht="28.5" customHeight="1">
      <c r="A5" s="7" t="s">
        <v>167</v>
      </c>
      <c r="B5" s="8" t="s">
        <v>3</v>
      </c>
      <c r="C5" s="8" t="s">
        <v>3</v>
      </c>
      <c r="D5" s="8" t="s">
        <v>168</v>
      </c>
      <c r="E5" s="8" t="s">
        <v>172</v>
      </c>
      <c r="F5" s="8" t="s">
        <v>252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253</v>
      </c>
      <c r="P5" s="42"/>
      <c r="Q5" s="41" t="s">
        <v>254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169</v>
      </c>
      <c r="B8" s="8" t="s">
        <v>170</v>
      </c>
      <c r="C8" s="8" t="s">
        <v>171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172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0</v>
      </c>
      <c r="R9" s="9"/>
      <c r="S9" s="50">
        <v>0</v>
      </c>
      <c r="T9" s="33"/>
    </row>
    <row r="10" spans="1:20" ht="15" customHeight="1">
      <c r="A10" s="10" t="s">
        <v>173</v>
      </c>
      <c r="B10" s="11" t="s">
        <v>3</v>
      </c>
      <c r="C10" s="11" t="s">
        <v>3</v>
      </c>
      <c r="D10" s="11" t="s">
        <v>174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0</v>
      </c>
      <c r="R10" s="9"/>
      <c r="S10" s="50">
        <v>0</v>
      </c>
      <c r="T10" s="33"/>
    </row>
    <row r="11" spans="1:20" ht="15" customHeight="1">
      <c r="A11" s="10" t="s">
        <v>175</v>
      </c>
      <c r="B11" s="11" t="s">
        <v>3</v>
      </c>
      <c r="C11" s="11" t="s">
        <v>3</v>
      </c>
      <c r="D11" s="11" t="s">
        <v>176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0</v>
      </c>
      <c r="R11" s="9"/>
      <c r="S11" s="50">
        <v>0</v>
      </c>
      <c r="T11" s="33"/>
    </row>
    <row r="12" spans="1:20" ht="15" customHeight="1">
      <c r="A12" s="10" t="s">
        <v>177</v>
      </c>
      <c r="B12" s="11" t="s">
        <v>3</v>
      </c>
      <c r="C12" s="11" t="s">
        <v>3</v>
      </c>
      <c r="D12" s="11" t="s">
        <v>178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255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256</v>
      </c>
      <c r="B19" s="20" t="s">
        <v>3</v>
      </c>
      <c r="C19" s="20" t="s">
        <v>3</v>
      </c>
      <c r="D19" s="20" t="s">
        <v>3</v>
      </c>
      <c r="E19" s="35" t="s">
        <v>257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258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259</v>
      </c>
      <c r="T19" s="45" t="s">
        <v>3</v>
      </c>
    </row>
    <row r="20" spans="1:20" ht="15" customHeight="1">
      <c r="A20" s="36" t="s">
        <v>260</v>
      </c>
      <c r="B20" s="20" t="s">
        <v>3</v>
      </c>
      <c r="C20" s="20" t="s">
        <v>3</v>
      </c>
      <c r="D20" s="20" t="s">
        <v>3</v>
      </c>
      <c r="E20" s="35" t="s">
        <v>261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262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263</v>
      </c>
      <c r="B21" s="20" t="s">
        <v>3</v>
      </c>
      <c r="C21" s="20" t="s">
        <v>3</v>
      </c>
      <c r="D21" s="20" t="s">
        <v>3</v>
      </c>
      <c r="E21" s="35" t="s">
        <v>264</v>
      </c>
      <c r="F21" s="35" t="s">
        <v>3</v>
      </c>
      <c r="G21" s="37">
        <v>0</v>
      </c>
      <c r="H21" s="38" t="s">
        <v>3</v>
      </c>
      <c r="I21" s="20" t="s">
        <v>265</v>
      </c>
      <c r="J21" s="20" t="s">
        <v>3</v>
      </c>
      <c r="K21" s="37">
        <v>0</v>
      </c>
      <c r="L21" s="38" t="s">
        <v>3</v>
      </c>
      <c r="M21" s="35" t="s">
        <v>266</v>
      </c>
      <c r="N21" s="46">
        <v>0</v>
      </c>
      <c r="O21" s="35" t="s">
        <v>267</v>
      </c>
      <c r="P21" s="35" t="s">
        <v>3</v>
      </c>
      <c r="Q21" s="53" t="s">
        <v>265</v>
      </c>
      <c r="R21" s="37">
        <v>0</v>
      </c>
      <c r="S21" s="38" t="s">
        <v>3</v>
      </c>
      <c r="T21" s="35" t="s">
        <v>268</v>
      </c>
    </row>
    <row r="23" ht="1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workbookViewId="0" topLeftCell="A1">
      <selection activeCell="D1" sqref="D1:U1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269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172</v>
      </c>
      <c r="F3" s="6" t="s">
        <v>204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205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206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270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271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272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273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274</v>
      </c>
      <c r="CS3" s="6" t="s">
        <v>3</v>
      </c>
      <c r="CT3" s="6" t="s">
        <v>3</v>
      </c>
      <c r="CU3" s="6" t="s">
        <v>275</v>
      </c>
      <c r="CV3" s="6" t="s">
        <v>3</v>
      </c>
      <c r="CW3" s="6" t="s">
        <v>3</v>
      </c>
      <c r="CX3" s="6" t="s">
        <v>3</v>
      </c>
      <c r="CY3" s="23" t="s">
        <v>276</v>
      </c>
    </row>
    <row r="4" spans="1:103" ht="15" customHeight="1">
      <c r="A4" s="7" t="s">
        <v>167</v>
      </c>
      <c r="B4" s="8" t="s">
        <v>3</v>
      </c>
      <c r="C4" s="8" t="s">
        <v>3</v>
      </c>
      <c r="D4" s="8" t="s">
        <v>168</v>
      </c>
      <c r="E4" s="8" t="s">
        <v>3</v>
      </c>
      <c r="F4" s="8" t="s">
        <v>139</v>
      </c>
      <c r="G4" s="8" t="s">
        <v>207</v>
      </c>
      <c r="H4" s="8" t="s">
        <v>208</v>
      </c>
      <c r="I4" s="8" t="s">
        <v>277</v>
      </c>
      <c r="J4" s="8" t="s">
        <v>215</v>
      </c>
      <c r="K4" s="8" t="s">
        <v>278</v>
      </c>
      <c r="L4" s="8" t="s">
        <v>279</v>
      </c>
      <c r="M4" s="8" t="s">
        <v>280</v>
      </c>
      <c r="N4" s="8" t="s">
        <v>221</v>
      </c>
      <c r="O4" s="8" t="s">
        <v>139</v>
      </c>
      <c r="P4" s="8" t="s">
        <v>222</v>
      </c>
      <c r="Q4" s="8" t="s">
        <v>223</v>
      </c>
      <c r="R4" s="8" t="s">
        <v>281</v>
      </c>
      <c r="S4" s="8" t="s">
        <v>282</v>
      </c>
      <c r="T4" s="8" t="s">
        <v>283</v>
      </c>
      <c r="U4" s="8" t="s">
        <v>284</v>
      </c>
      <c r="V4" s="8" t="s">
        <v>285</v>
      </c>
      <c r="W4" s="8" t="s">
        <v>226</v>
      </c>
      <c r="X4" s="8" t="s">
        <v>286</v>
      </c>
      <c r="Y4" s="8" t="s">
        <v>287</v>
      </c>
      <c r="Z4" s="8" t="s">
        <v>249</v>
      </c>
      <c r="AA4" s="8" t="s">
        <v>288</v>
      </c>
      <c r="AB4" s="8" t="s">
        <v>289</v>
      </c>
      <c r="AC4" s="8" t="s">
        <v>290</v>
      </c>
      <c r="AD4" s="8" t="s">
        <v>291</v>
      </c>
      <c r="AE4" s="8" t="s">
        <v>251</v>
      </c>
      <c r="AF4" s="8" t="s">
        <v>292</v>
      </c>
      <c r="AG4" s="8" t="s">
        <v>293</v>
      </c>
      <c r="AH4" s="8" t="s">
        <v>294</v>
      </c>
      <c r="AI4" s="8" t="s">
        <v>295</v>
      </c>
      <c r="AJ4" s="8" t="s">
        <v>296</v>
      </c>
      <c r="AK4" s="8" t="s">
        <v>297</v>
      </c>
      <c r="AL4" s="8" t="s">
        <v>232</v>
      </c>
      <c r="AM4" s="8" t="s">
        <v>254</v>
      </c>
      <c r="AN4" s="8" t="s">
        <v>234</v>
      </c>
      <c r="AO4" s="8" t="s">
        <v>298</v>
      </c>
      <c r="AP4" s="8" t="s">
        <v>235</v>
      </c>
      <c r="AQ4" s="8" t="s">
        <v>139</v>
      </c>
      <c r="AR4" s="8" t="s">
        <v>299</v>
      </c>
      <c r="AS4" s="8" t="s">
        <v>300</v>
      </c>
      <c r="AT4" s="8" t="s">
        <v>301</v>
      </c>
      <c r="AU4" s="8" t="s">
        <v>237</v>
      </c>
      <c r="AV4" s="8" t="s">
        <v>238</v>
      </c>
      <c r="AW4" s="8" t="s">
        <v>302</v>
      </c>
      <c r="AX4" s="8" t="s">
        <v>303</v>
      </c>
      <c r="AY4" s="8" t="s">
        <v>304</v>
      </c>
      <c r="AZ4" s="8" t="s">
        <v>305</v>
      </c>
      <c r="BA4" s="8" t="s">
        <v>306</v>
      </c>
      <c r="BB4" s="8" t="s">
        <v>219</v>
      </c>
      <c r="BC4" s="8" t="s">
        <v>307</v>
      </c>
      <c r="BD4" s="8" t="s">
        <v>308</v>
      </c>
      <c r="BE4" s="8" t="s">
        <v>239</v>
      </c>
      <c r="BF4" s="8" t="s">
        <v>139</v>
      </c>
      <c r="BG4" s="8" t="s">
        <v>309</v>
      </c>
      <c r="BH4" s="8" t="s">
        <v>310</v>
      </c>
      <c r="BI4" s="8" t="s">
        <v>311</v>
      </c>
      <c r="BJ4" s="8" t="s">
        <v>312</v>
      </c>
      <c r="BK4" s="8" t="s">
        <v>313</v>
      </c>
      <c r="BL4" s="8" t="s">
        <v>314</v>
      </c>
      <c r="BM4" s="8" t="s">
        <v>315</v>
      </c>
      <c r="BN4" s="8" t="s">
        <v>253</v>
      </c>
      <c r="BO4" s="8" t="s">
        <v>316</v>
      </c>
      <c r="BP4" s="8" t="s">
        <v>317</v>
      </c>
      <c r="BQ4" s="8" t="s">
        <v>139</v>
      </c>
      <c r="BR4" s="8" t="s">
        <v>309</v>
      </c>
      <c r="BS4" s="8" t="s">
        <v>310</v>
      </c>
      <c r="BT4" s="8" t="s">
        <v>311</v>
      </c>
      <c r="BU4" s="8" t="s">
        <v>312</v>
      </c>
      <c r="BV4" s="8" t="s">
        <v>313</v>
      </c>
      <c r="BW4" s="8" t="s">
        <v>314</v>
      </c>
      <c r="BX4" s="8" t="s">
        <v>315</v>
      </c>
      <c r="BY4" s="8" t="s">
        <v>318</v>
      </c>
      <c r="BZ4" s="8" t="s">
        <v>319</v>
      </c>
      <c r="CA4" s="8" t="s">
        <v>320</v>
      </c>
      <c r="CB4" s="8" t="s">
        <v>321</v>
      </c>
      <c r="CC4" s="8" t="s">
        <v>253</v>
      </c>
      <c r="CD4" s="8" t="s">
        <v>316</v>
      </c>
      <c r="CE4" s="8" t="s">
        <v>271</v>
      </c>
      <c r="CF4" s="8" t="s">
        <v>139</v>
      </c>
      <c r="CG4" s="8" t="s">
        <v>322</v>
      </c>
      <c r="CH4" s="8" t="s">
        <v>323</v>
      </c>
      <c r="CI4" s="8" t="s">
        <v>324</v>
      </c>
      <c r="CJ4" s="8" t="s">
        <v>325</v>
      </c>
      <c r="CK4" s="8" t="s">
        <v>139</v>
      </c>
      <c r="CL4" s="8" t="s">
        <v>326</v>
      </c>
      <c r="CM4" s="8" t="s">
        <v>327</v>
      </c>
      <c r="CN4" s="8" t="s">
        <v>328</v>
      </c>
      <c r="CO4" s="8" t="s">
        <v>329</v>
      </c>
      <c r="CP4" s="8" t="s">
        <v>330</v>
      </c>
      <c r="CQ4" s="8" t="s">
        <v>331</v>
      </c>
      <c r="CR4" s="8" t="s">
        <v>139</v>
      </c>
      <c r="CS4" s="8" t="s">
        <v>332</v>
      </c>
      <c r="CT4" s="8" t="s">
        <v>333</v>
      </c>
      <c r="CU4" s="8" t="s">
        <v>139</v>
      </c>
      <c r="CV4" s="8" t="s">
        <v>334</v>
      </c>
      <c r="CW4" s="8" t="s">
        <v>335</v>
      </c>
      <c r="CX4" s="8" t="s">
        <v>336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169</v>
      </c>
      <c r="B7" s="8" t="s">
        <v>170</v>
      </c>
      <c r="C7" s="8" t="s">
        <v>171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240</v>
      </c>
      <c r="AD7" s="8" t="s">
        <v>241</v>
      </c>
      <c r="AE7" s="8" t="s">
        <v>242</v>
      </c>
      <c r="AF7" s="8" t="s">
        <v>243</v>
      </c>
      <c r="AG7" s="8" t="s">
        <v>244</v>
      </c>
      <c r="AH7" s="8" t="s">
        <v>245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337</v>
      </c>
      <c r="CK7" s="8" t="s">
        <v>338</v>
      </c>
      <c r="CL7" s="8" t="s">
        <v>339</v>
      </c>
      <c r="CM7" s="8" t="s">
        <v>340</v>
      </c>
      <c r="CN7" s="8" t="s">
        <v>341</v>
      </c>
      <c r="CO7" s="8" t="s">
        <v>342</v>
      </c>
      <c r="CP7" s="8" t="s">
        <v>343</v>
      </c>
      <c r="CQ7" s="8" t="s">
        <v>344</v>
      </c>
      <c r="CR7" s="8" t="s">
        <v>345</v>
      </c>
      <c r="CS7" s="8" t="s">
        <v>346</v>
      </c>
      <c r="CT7" s="8" t="s">
        <v>347</v>
      </c>
      <c r="CU7" s="8" t="s">
        <v>348</v>
      </c>
      <c r="CV7" s="8" t="s">
        <v>349</v>
      </c>
      <c r="CW7" s="8" t="s">
        <v>350</v>
      </c>
      <c r="CX7" s="8" t="s">
        <v>351</v>
      </c>
      <c r="CY7" s="24" t="s">
        <v>352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172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353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353</v>
      </c>
      <c r="BG8" s="18" t="s">
        <v>353</v>
      </c>
      <c r="BH8" s="18" t="s">
        <v>353</v>
      </c>
      <c r="BI8" s="18" t="s">
        <v>353</v>
      </c>
      <c r="BJ8" s="18" t="s">
        <v>353</v>
      </c>
      <c r="BK8" s="18" t="s">
        <v>353</v>
      </c>
      <c r="BL8" s="18" t="s">
        <v>353</v>
      </c>
      <c r="BM8" s="18" t="s">
        <v>353</v>
      </c>
      <c r="BN8" s="18" t="s">
        <v>353</v>
      </c>
      <c r="BO8" s="18" t="s">
        <v>353</v>
      </c>
      <c r="BP8" s="18" t="s">
        <v>353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173</v>
      </c>
      <c r="B9" s="11"/>
      <c r="C9" s="11"/>
      <c r="D9" s="11" t="s">
        <v>174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353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353</v>
      </c>
      <c r="BG9" s="18" t="s">
        <v>353</v>
      </c>
      <c r="BH9" s="18" t="s">
        <v>353</v>
      </c>
      <c r="BI9" s="18" t="s">
        <v>353</v>
      </c>
      <c r="BJ9" s="18" t="s">
        <v>353</v>
      </c>
      <c r="BK9" s="18" t="s">
        <v>353</v>
      </c>
      <c r="BL9" s="18" t="s">
        <v>353</v>
      </c>
      <c r="BM9" s="18" t="s">
        <v>353</v>
      </c>
      <c r="BN9" s="18" t="s">
        <v>353</v>
      </c>
      <c r="BO9" s="18" t="s">
        <v>353</v>
      </c>
      <c r="BP9" s="18" t="s">
        <v>353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175</v>
      </c>
      <c r="B10" s="11"/>
      <c r="C10" s="11"/>
      <c r="D10" s="11" t="s">
        <v>176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353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353</v>
      </c>
      <c r="BG10" s="18" t="s">
        <v>353</v>
      </c>
      <c r="BH10" s="18" t="s">
        <v>353</v>
      </c>
      <c r="BI10" s="18" t="s">
        <v>353</v>
      </c>
      <c r="BJ10" s="18" t="s">
        <v>353</v>
      </c>
      <c r="BK10" s="18" t="s">
        <v>353</v>
      </c>
      <c r="BL10" s="18" t="s">
        <v>353</v>
      </c>
      <c r="BM10" s="18" t="s">
        <v>353</v>
      </c>
      <c r="BN10" s="18" t="s">
        <v>353</v>
      </c>
      <c r="BO10" s="18" t="s">
        <v>353</v>
      </c>
      <c r="BP10" s="18" t="s">
        <v>353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177</v>
      </c>
      <c r="B11" s="11"/>
      <c r="C11" s="11"/>
      <c r="D11" s="11" t="s">
        <v>178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353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353</v>
      </c>
      <c r="BG11" s="18" t="s">
        <v>353</v>
      </c>
      <c r="BH11" s="18" t="s">
        <v>353</v>
      </c>
      <c r="BI11" s="18" t="s">
        <v>353</v>
      </c>
      <c r="BJ11" s="18" t="s">
        <v>353</v>
      </c>
      <c r="BK11" s="18" t="s">
        <v>353</v>
      </c>
      <c r="BL11" s="18" t="s">
        <v>353</v>
      </c>
      <c r="BM11" s="18" t="s">
        <v>353</v>
      </c>
      <c r="BN11" s="18" t="s">
        <v>353</v>
      </c>
      <c r="BO11" s="18" t="s">
        <v>353</v>
      </c>
      <c r="BP11" s="18" t="s">
        <v>353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353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353</v>
      </c>
      <c r="BG12" s="18" t="s">
        <v>353</v>
      </c>
      <c r="BH12" s="18" t="s">
        <v>353</v>
      </c>
      <c r="BI12" s="18" t="s">
        <v>353</v>
      </c>
      <c r="BJ12" s="18" t="s">
        <v>353</v>
      </c>
      <c r="BK12" s="18" t="s">
        <v>353</v>
      </c>
      <c r="BL12" s="18" t="s">
        <v>353</v>
      </c>
      <c r="BM12" s="18" t="s">
        <v>353</v>
      </c>
      <c r="BN12" s="18" t="s">
        <v>353</v>
      </c>
      <c r="BO12" s="18" t="s">
        <v>353</v>
      </c>
      <c r="BP12" s="18" t="s">
        <v>353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353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353</v>
      </c>
      <c r="BG13" s="18" t="s">
        <v>353</v>
      </c>
      <c r="BH13" s="18" t="s">
        <v>353</v>
      </c>
      <c r="BI13" s="18" t="s">
        <v>353</v>
      </c>
      <c r="BJ13" s="18" t="s">
        <v>353</v>
      </c>
      <c r="BK13" s="18" t="s">
        <v>353</v>
      </c>
      <c r="BL13" s="18" t="s">
        <v>353</v>
      </c>
      <c r="BM13" s="18" t="s">
        <v>353</v>
      </c>
      <c r="BN13" s="18" t="s">
        <v>353</v>
      </c>
      <c r="BO13" s="18" t="s">
        <v>353</v>
      </c>
      <c r="BP13" s="18" t="s">
        <v>353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353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353</v>
      </c>
      <c r="BG14" s="19" t="s">
        <v>353</v>
      </c>
      <c r="BH14" s="19" t="s">
        <v>353</v>
      </c>
      <c r="BI14" s="19" t="s">
        <v>353</v>
      </c>
      <c r="BJ14" s="19" t="s">
        <v>353</v>
      </c>
      <c r="BK14" s="19" t="s">
        <v>353</v>
      </c>
      <c r="BL14" s="19" t="s">
        <v>353</v>
      </c>
      <c r="BM14" s="19" t="s">
        <v>353</v>
      </c>
      <c r="BN14" s="19" t="s">
        <v>353</v>
      </c>
      <c r="BO14" s="19" t="s">
        <v>353</v>
      </c>
      <c r="BP14" s="19" t="s">
        <v>353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275" right="0.15694444444444444" top="1" bottom="1" header="0.5" footer="0.5"/>
  <pageSetup fitToHeight="1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临县函授站</cp:lastModifiedBy>
  <cp:lastPrinted>2017-04-09T02:18:40Z</cp:lastPrinted>
  <dcterms:created xsi:type="dcterms:W3CDTF">2016-08-08T08:28:06Z</dcterms:created>
  <dcterms:modified xsi:type="dcterms:W3CDTF">2020-05-31T04:17:44Z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