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7" activeTab="2"/>
  </bookViews>
  <sheets>
    <sheet name=" 收入支出预算总表" sheetId="1" r:id="rId1"/>
    <sheet name=" 财政拨款收入支出预算总表" sheetId="2" r:id="rId2"/>
    <sheet name="部门收入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<sst xmlns="http://schemas.openxmlformats.org/spreadsheetml/2006/main" count="2450" uniqueCount="362">
  <si>
    <t>2020年部门预算收支总表</t>
  </si>
  <si>
    <t xml:space="preserve">编制单位：临县石白头乡人民政府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</si>
  <si>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</si>
  <si>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</si>
  <si>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</si>
  <si>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</si>
  <si>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</si>
  <si>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</si>
  <si>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</si>
  <si>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</si>
  <si>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</si>
  <si>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</si>
  <si>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</si>
  <si>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</si>
  <si>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</si>
  <si>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</si>
  <si>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</si>
  <si>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</si>
  <si>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</si>
  <si>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</si>
  <si>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</si>
  <si>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</si>
  <si>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</si>
  <si>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</si>
  <si>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</si>
  <si>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</si>
  <si>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</si>
  <si>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</si>
  <si>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</si>
  <si>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</si>
  <si>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</si>
  <si>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</si>
  <si>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</si>
  <si>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</si>
  <si>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</si>
  <si>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</si>
  <si>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</si>
  <si>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</si>
  <si>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</si>
  <si>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</si>
  <si>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</si>
  <si>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</si>
  <si>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</si>
  <si>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</si>
  <si>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</si>
  <si>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</si>
  <si>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</si>
  <si>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</si>
  <si>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</si>
  <si>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</si>
  <si>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</si>
  <si>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</si>
  <si>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</si>
  <si>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</si>
  <si>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</si>
  <si>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</si>
  <si>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</si>
  <si>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</si>
  <si>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</si>
  <si>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</si>
  <si>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</si>
  <si>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</si>
  <si>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</si>
  <si>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</si>
  <si>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</si>
  <si>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</si>
  <si>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</si>
  <si>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</si>
  <si>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</si>
  <si>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</si>
  <si>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</si>
  <si>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</si>
  <si>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</si>
  <si>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</si>
  <si>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</si>
  <si>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</si>
  <si>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</si>
  <si>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</si>
  <si>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</si>
  <si>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</si>
  <si>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</si>
  <si>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</si>
  <si>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</si>
  <si>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</si>
  <si>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</si>
  <si>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</si>
  <si>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</si>
  <si>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</si>
  <si>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</si>
  <si>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</si>
  <si>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</si>
  <si>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</si>
  <si>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</si>
  <si>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</si>
  <si>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</si>
  <si>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</si>
  <si>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</si>
  <si>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</si>
  <si>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</si>
  <si>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</si>
  <si>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</si>
  <si>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</si>
  <si>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</si>
  <si>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</si>
  <si>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</si>
  <si>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</si>
  <si>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</si>
  <si>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</si>
  <si>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</si>
  <si>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</si>
  <si>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</si>
  <si>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</si>
  <si>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</si>
  <si>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</si>
  <si>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</si>
  <si>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</si>
  <si>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</si>
  <si>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</si>
  <si>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</si>
  <si>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</si>
  <si>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</si>
  <si>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</si>
  <si>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</si>
  <si>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</si>
  <si>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</si>
  <si>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</si>
  <si>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</si>
  <si>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</si>
  <si>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</si>
  <si>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</si>
  <si>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</si>
  <si>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</si>
  <si>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</si>
  <si>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</si>
  <si>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2020年财政拨款收入支出预算总表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</si>
  <si>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</si>
  <si>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</si>
  <si>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</si>
  <si>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</si>
  <si>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</si>
  <si>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</si>
  <si>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</si>
  <si>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</si>
  <si>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</si>
  <si>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</si>
  <si>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</si>
  <si>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</si>
  <si>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</si>
  <si>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</si>
  <si>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</si>
  <si>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</si>
  <si>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</si>
  <si>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</si>
  <si>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</si>
  <si>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</si>
  <si>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</si>
  <si>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</si>
  <si>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</si>
  <si>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</si>
  <si>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</si>
  <si>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>二十一、灾害防治及应急管理支出</t>
  </si>
  <si>
    <t xml:space="preserve">    其他支出</t>
  </si>
  <si>
    <t>2020年部门预算收入总表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</si>
  <si>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</si>
  <si>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</si>
  <si>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</si>
  <si>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</si>
  <si>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</si>
  <si>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</si>
  <si>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</si>
  <si>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</si>
  <si>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</si>
  <si>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</si>
  <si>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</si>
  <si>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</si>
  <si>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</si>
  <si>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</si>
  <si>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</si>
  <si>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</si>
  <si>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</si>
  <si>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</si>
  <si>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</si>
  <si>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</si>
  <si>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</si>
  <si>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</si>
  <si>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</si>
  <si>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2010501</t>
  </si>
  <si>
    <t>社会保障和就业支出</t>
  </si>
  <si>
    <t>人力资源和社会保障事务管理</t>
  </si>
  <si>
    <t>210</t>
  </si>
  <si>
    <t>医疗卫生与计划生育支出</t>
  </si>
  <si>
    <t>21007</t>
  </si>
  <si>
    <t>人口与计划生育事务</t>
  </si>
  <si>
    <t>2100701</t>
  </si>
  <si>
    <t>213</t>
  </si>
  <si>
    <t>农林水支出</t>
  </si>
  <si>
    <t>农业</t>
  </si>
  <si>
    <t>21302</t>
  </si>
  <si>
    <t>林业</t>
  </si>
  <si>
    <t>2130201</t>
  </si>
  <si>
    <t>215</t>
  </si>
  <si>
    <t>资源勘探信息等支出</t>
  </si>
  <si>
    <t>21508</t>
  </si>
  <si>
    <t>支持中小企业发展和管理支出</t>
  </si>
  <si>
    <t>2150801</t>
  </si>
  <si>
    <t>2020年部门预算支出总表</t>
  </si>
  <si>
    <t>基本支出</t>
  </si>
  <si>
    <t>项目支出</t>
  </si>
  <si>
    <t>上缴上级支出</t>
  </si>
  <si>
    <t>经营支出</t>
  </si>
  <si>
    <t>对附属单位补助支出</t>
  </si>
  <si>
    <t>2020年公共预算财政拨款支出预算明细表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</si>
  <si>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</si>
  <si>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</si>
  <si>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</si>
  <si>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</si>
  <si>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</si>
  <si>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</si>
  <si>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</si>
  <si>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</si>
  <si>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</si>
  <si>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</si>
  <si>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</si>
  <si>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</si>
  <si>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</si>
  <si>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失业保险</t>
  </si>
  <si>
    <t>医疗保险</t>
  </si>
  <si>
    <t>住房公积金</t>
  </si>
  <si>
    <t>事务支出</t>
  </si>
  <si>
    <t>其他工资福利支出</t>
  </si>
  <si>
    <t>办公费</t>
  </si>
  <si>
    <t>印刷费</t>
  </si>
  <si>
    <t>报刊费</t>
  </si>
  <si>
    <t>网络费</t>
  </si>
  <si>
    <t>取暖费</t>
  </si>
  <si>
    <t>会议费</t>
  </si>
  <si>
    <t>人大代表活动经费</t>
  </si>
  <si>
    <t>政协工作经费</t>
  </si>
  <si>
    <t>人大工作经费</t>
  </si>
  <si>
    <t>纪检活动经费</t>
  </si>
  <si>
    <t>福利费</t>
  </si>
  <si>
    <t>卫生费</t>
  </si>
  <si>
    <t>其他交通费用</t>
  </si>
  <si>
    <t>其他商品和服务支出</t>
  </si>
  <si>
    <t>退休取暖</t>
  </si>
  <si>
    <t>遗属补助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</si>
  <si>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</si>
  <si>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</si>
  <si>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</si>
  <si>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</si>
  <si>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</si>
  <si>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</si>
  <si>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</si>
  <si>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</si>
  <si>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2020年公共预算财政拨款基本支出预算明细表</t>
  </si>
  <si>
    <t>2020年一般公共预算“三公”经费支出表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</si>
  <si>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</si>
  <si>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</si>
  <si>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</si>
  <si>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</si>
  <si>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</si>
  <si>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</si>
  <si>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</si>
  <si>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</si>
  <si>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</si>
  <si>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</si>
  <si>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</si>
  <si>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</si>
  <si>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</si>
  <si>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</si>
  <si>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</si>
  <si>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</si>
  <si>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</si>
  <si>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</si>
  <si>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</si>
  <si>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</si>
  <si>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</si>
  <si>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</si>
  <si>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</si>
  <si>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</si>
  <si>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</si>
  <si>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</si>
  <si>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</si>
  <si>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</si>
  <si>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</si>
  <si>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</si>
  <si>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</si>
  <si>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</si>
  <si>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</si>
  <si>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</si>
  <si>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</si>
  <si>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</si>
  <si>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</si>
  <si>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</si>
  <si>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</si>
  <si>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</si>
  <si>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</si>
  <si>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</si>
  <si>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</si>
  <si>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</si>
  <si>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</si>
  <si>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</si>
  <si>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</si>
  <si>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</si>
  <si>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</si>
  <si>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</si>
  <si>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</si>
  <si>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</si>
  <si>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</si>
  <si>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抚恤金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</si>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</sst>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_ "/>
    <numFmt numFmtId="180" formatCode="0.00_ "/>
  </numFmts>
  <fonts count="26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>
      <alignment/>
      <protection/>
    </xf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>
      <alignment/>
      <protection/>
    </xf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4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0" fillId="16" borderId="0" applyNumberFormat="0" applyBorder="0" applyAlignment="0" applyProtection="0"/>
    <xf numFmtId="0" fontId="4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4" fillId="3" borderId="0" applyNumberFormat="0" applyBorder="0" applyAlignment="0" applyProtection="0"/>
    <xf numFmtId="0" fontId="10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4" fillId="0" borderId="34" xfId="0" applyNumberFormat="1" applyFont="1" applyFill="1" applyBorder="1" applyAlignment="1">
      <alignment horizontal="center" vertical="center" wrapText="1" shrinkToFit="1"/>
    </xf>
    <xf numFmtId="179" fontId="4" fillId="0" borderId="34" xfId="0" applyNumberFormat="1" applyFont="1" applyFill="1" applyBorder="1" applyAlignment="1">
      <alignment horizontal="center" vertical="center" shrinkToFit="1"/>
    </xf>
    <xf numFmtId="180" fontId="4" fillId="0" borderId="34" xfId="0" applyNumberFormat="1" applyFont="1" applyFill="1" applyBorder="1" applyAlignment="1">
      <alignment horizontal="left" vertical="center" shrinkToFit="1"/>
    </xf>
    <xf numFmtId="179" fontId="4" fillId="0" borderId="34" xfId="0" applyNumberFormat="1" applyFont="1" applyFill="1" applyBorder="1" applyAlignment="1">
      <alignment horizontal="left" vertical="center" shrinkToFit="1"/>
    </xf>
    <xf numFmtId="179" fontId="0" fillId="0" borderId="34" xfId="0" applyNumberFormat="1" applyFill="1" applyBorder="1" applyAlignment="1">
      <alignment horizontal="left"/>
    </xf>
    <xf numFmtId="179" fontId="25" fillId="0" borderId="34" xfId="0" applyNumberFormat="1" applyFont="1" applyFill="1" applyBorder="1" applyAlignment="1">
      <alignment horizontal="left"/>
    </xf>
    <xf numFmtId="180" fontId="0" fillId="0" borderId="34" xfId="0" applyNumberFormat="1" applyFill="1" applyBorder="1" applyAlignment="1">
      <alignment horizontal="left"/>
    </xf>
    <xf numFmtId="180" fontId="0" fillId="0" borderId="0" xfId="0" applyNumberForma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horizontal="left" vertical="center" shrinkToFit="1"/>
    </xf>
    <xf numFmtId="3" fontId="4" fillId="0" borderId="34" xfId="0" applyNumberFormat="1" applyFont="1" applyFill="1" applyBorder="1" applyAlignment="1">
      <alignment horizontal="right" vertical="center" shrinkToFit="1"/>
    </xf>
    <xf numFmtId="180" fontId="0" fillId="0" borderId="34" xfId="0" applyNumberFormat="1" applyFill="1" applyBorder="1" applyAlignment="1">
      <alignment horizontal="left"/>
    </xf>
    <xf numFmtId="0" fontId="0" fillId="0" borderId="34" xfId="0" applyFill="1" applyBorder="1" applyAlignment="1">
      <alignment/>
    </xf>
    <xf numFmtId="180" fontId="4" fillId="0" borderId="35" xfId="0" applyNumberFormat="1" applyFont="1" applyFill="1" applyBorder="1" applyAlignment="1">
      <alignment horizontal="left" vertical="center" shrinkToFit="1"/>
    </xf>
    <xf numFmtId="3" fontId="4" fillId="0" borderId="35" xfId="0" applyNumberFormat="1" applyFont="1" applyFill="1" applyBorder="1" applyAlignment="1">
      <alignment horizontal="right" vertical="center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3" fontId="4" fillId="0" borderId="36" xfId="0" applyNumberFormat="1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3" fontId="4" fillId="0" borderId="41" xfId="0" applyNumberFormat="1" applyFont="1" applyFill="1" applyBorder="1" applyAlignment="1">
      <alignment horizontal="right" vertical="center" shrinkToFit="1"/>
    </xf>
    <xf numFmtId="3" fontId="4" fillId="0" borderId="42" xfId="0" applyNumberFormat="1" applyFont="1" applyFill="1" applyBorder="1" applyAlignment="1">
      <alignment horizontal="right" vertical="center" shrinkToFit="1"/>
    </xf>
    <xf numFmtId="3" fontId="4" fillId="0" borderId="43" xfId="0" applyNumberFormat="1" applyFont="1" applyFill="1" applyBorder="1" applyAlignment="1">
      <alignment horizontal="right" vertical="center" shrinkToFit="1"/>
    </xf>
    <xf numFmtId="0" fontId="0" fillId="0" borderId="43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80" fontId="4" fillId="0" borderId="13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left" vertical="center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180" fontId="0" fillId="0" borderId="0" xfId="0" applyNumberForma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80" fontId="7" fillId="0" borderId="13" xfId="0" applyNumberFormat="1" applyFont="1" applyFill="1" applyBorder="1" applyAlignment="1">
      <alignment horizontal="center" vertical="center" shrinkToFit="1"/>
    </xf>
    <xf numFmtId="180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I18" sqref="I18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65" customWidth="1"/>
    <col min="4" max="4" width="31.140625" style="1" customWidth="1"/>
    <col min="5" max="5" width="5.421875" style="1" customWidth="1"/>
    <col min="6" max="6" width="17.140625" style="65" customWidth="1"/>
    <col min="7" max="7" width="28.140625" style="1" customWidth="1"/>
    <col min="8" max="8" width="5.421875" style="1" customWidth="1"/>
    <col min="9" max="9" width="14.00390625" style="115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66"/>
      <c r="D1" s="2"/>
      <c r="E1" s="2"/>
      <c r="F1" s="66"/>
      <c r="G1" s="2"/>
      <c r="H1" s="2"/>
      <c r="I1" s="66"/>
    </row>
    <row r="3" spans="1:4" ht="15">
      <c r="A3" s="3" t="s">
        <v>1</v>
      </c>
      <c r="D3" s="21"/>
    </row>
    <row r="4" spans="1:9" ht="15" customHeight="1">
      <c r="A4" s="68" t="s">
        <v>2</v>
      </c>
      <c r="B4" s="6" t="s">
        <v>3</v>
      </c>
      <c r="C4" s="116" t="s">
        <v>3</v>
      </c>
      <c r="D4" s="6" t="s">
        <v>4</v>
      </c>
      <c r="E4" s="6" t="s">
        <v>3</v>
      </c>
      <c r="F4" s="116" t="s">
        <v>3</v>
      </c>
      <c r="G4" s="6" t="s">
        <v>3</v>
      </c>
      <c r="H4" s="6" t="s">
        <v>3</v>
      </c>
      <c r="I4" s="116" t="s">
        <v>3</v>
      </c>
    </row>
    <row r="5" spans="1:9" ht="15" customHeight="1">
      <c r="A5" s="71" t="s">
        <v>5</v>
      </c>
      <c r="B5" s="18" t="s">
        <v>6</v>
      </c>
      <c r="C5" s="113" t="s">
        <v>7</v>
      </c>
      <c r="D5" s="18" t="s">
        <v>8</v>
      </c>
      <c r="E5" s="18" t="s">
        <v>6</v>
      </c>
      <c r="F5" s="113" t="s">
        <v>7</v>
      </c>
      <c r="G5" s="18" t="s">
        <v>9</v>
      </c>
      <c r="H5" s="18" t="s">
        <v>6</v>
      </c>
      <c r="I5" s="113" t="s">
        <v>7</v>
      </c>
    </row>
    <row r="6" spans="1:9" ht="15" customHeight="1">
      <c r="A6" s="71" t="s">
        <v>10</v>
      </c>
      <c r="B6" s="18" t="s">
        <v>3</v>
      </c>
      <c r="C6" s="113" t="s">
        <v>11</v>
      </c>
      <c r="D6" s="18" t="s">
        <v>10</v>
      </c>
      <c r="E6" s="18" t="s">
        <v>3</v>
      </c>
      <c r="F6" s="113" t="s">
        <v>12</v>
      </c>
      <c r="G6" s="18" t="s">
        <v>10</v>
      </c>
      <c r="H6" s="18" t="s">
        <v>3</v>
      </c>
      <c r="I6" s="113" t="s">
        <v>13</v>
      </c>
    </row>
    <row r="7" spans="1:9" ht="15" customHeight="1">
      <c r="A7" s="10" t="s">
        <v>14</v>
      </c>
      <c r="B7" s="18" t="s">
        <v>11</v>
      </c>
      <c r="C7" s="105">
        <v>4648934</v>
      </c>
      <c r="D7" s="11" t="s">
        <v>15</v>
      </c>
      <c r="E7" s="18" t="s">
        <v>16</v>
      </c>
      <c r="F7" s="105">
        <v>3140182</v>
      </c>
      <c r="G7" s="11" t="s">
        <v>17</v>
      </c>
      <c r="H7" s="18" t="s">
        <v>18</v>
      </c>
      <c r="I7" s="105">
        <v>4648934</v>
      </c>
    </row>
    <row r="8" spans="1:9" ht="15" customHeight="1">
      <c r="A8" s="10" t="s">
        <v>19</v>
      </c>
      <c r="B8" s="18" t="s">
        <v>20</v>
      </c>
      <c r="C8" s="105"/>
      <c r="D8" s="11" t="s">
        <v>21</v>
      </c>
      <c r="E8" s="18" t="s">
        <v>22</v>
      </c>
      <c r="F8" s="105"/>
      <c r="G8" s="11" t="s">
        <v>23</v>
      </c>
      <c r="H8" s="18" t="s">
        <v>24</v>
      </c>
      <c r="I8" s="105">
        <v>4216934</v>
      </c>
    </row>
    <row r="9" spans="1:9" ht="15" customHeight="1">
      <c r="A9" s="10" t="s">
        <v>25</v>
      </c>
      <c r="B9" s="18" t="s">
        <v>12</v>
      </c>
      <c r="C9" s="105"/>
      <c r="D9" s="11" t="s">
        <v>26</v>
      </c>
      <c r="E9" s="18" t="s">
        <v>27</v>
      </c>
      <c r="F9" s="105"/>
      <c r="G9" s="11" t="s">
        <v>28</v>
      </c>
      <c r="H9" s="18" t="s">
        <v>29</v>
      </c>
      <c r="I9" s="105">
        <v>432000</v>
      </c>
    </row>
    <row r="10" spans="1:9" ht="15" customHeight="1">
      <c r="A10" s="10" t="s">
        <v>30</v>
      </c>
      <c r="B10" s="18" t="s">
        <v>31</v>
      </c>
      <c r="C10" s="105"/>
      <c r="D10" s="11" t="s">
        <v>32</v>
      </c>
      <c r="E10" s="18" t="s">
        <v>33</v>
      </c>
      <c r="F10" s="105"/>
      <c r="G10" s="11" t="s">
        <v>34</v>
      </c>
      <c r="H10" s="18" t="s">
        <v>35</v>
      </c>
      <c r="I10" s="105"/>
    </row>
    <row r="11" spans="1:9" ht="15" customHeight="1">
      <c r="A11" s="10" t="s">
        <v>36</v>
      </c>
      <c r="B11" s="18" t="s">
        <v>13</v>
      </c>
      <c r="C11" s="105"/>
      <c r="D11" s="11" t="s">
        <v>37</v>
      </c>
      <c r="E11" s="18" t="s">
        <v>38</v>
      </c>
      <c r="F11" s="105"/>
      <c r="G11" s="11" t="s">
        <v>39</v>
      </c>
      <c r="H11" s="18" t="s">
        <v>40</v>
      </c>
      <c r="I11" s="105"/>
    </row>
    <row r="12" spans="1:9" ht="15" customHeight="1">
      <c r="A12" s="10" t="s">
        <v>41</v>
      </c>
      <c r="B12" s="18" t="s">
        <v>42</v>
      </c>
      <c r="C12" s="105"/>
      <c r="D12" s="11" t="s">
        <v>43</v>
      </c>
      <c r="E12" s="18" t="s">
        <v>44</v>
      </c>
      <c r="F12" s="105"/>
      <c r="G12" s="11" t="s">
        <v>45</v>
      </c>
      <c r="H12" s="18" t="s">
        <v>46</v>
      </c>
      <c r="I12" s="105"/>
    </row>
    <row r="13" spans="1:9" ht="15" customHeight="1">
      <c r="A13" s="10" t="s">
        <v>47</v>
      </c>
      <c r="B13" s="18" t="s">
        <v>48</v>
      </c>
      <c r="C13" s="105"/>
      <c r="D13" s="11" t="s">
        <v>49</v>
      </c>
      <c r="E13" s="18" t="s">
        <v>50</v>
      </c>
      <c r="F13" s="105"/>
      <c r="G13" s="11" t="s">
        <v>51</v>
      </c>
      <c r="H13" s="18" t="s">
        <v>52</v>
      </c>
      <c r="I13" s="105"/>
    </row>
    <row r="14" spans="1:9" ht="15" customHeight="1">
      <c r="A14" s="104" t="s">
        <v>3</v>
      </c>
      <c r="B14" s="18" t="s">
        <v>53</v>
      </c>
      <c r="C14" s="113"/>
      <c r="D14" s="11" t="s">
        <v>54</v>
      </c>
      <c r="E14" s="18" t="s">
        <v>55</v>
      </c>
      <c r="F14" s="105"/>
      <c r="G14" s="11" t="s">
        <v>56</v>
      </c>
      <c r="H14" s="18" t="s">
        <v>57</v>
      </c>
      <c r="I14" s="105"/>
    </row>
    <row r="15" spans="1:9" ht="15" customHeight="1">
      <c r="A15" s="10" t="s">
        <v>3</v>
      </c>
      <c r="B15" s="18" t="s">
        <v>58</v>
      </c>
      <c r="C15" s="113"/>
      <c r="D15" s="11" t="s">
        <v>59</v>
      </c>
      <c r="E15" s="18" t="s">
        <v>60</v>
      </c>
      <c r="F15" s="105">
        <v>569746</v>
      </c>
      <c r="G15" s="11" t="s">
        <v>61</v>
      </c>
      <c r="H15" s="18" t="s">
        <v>62</v>
      </c>
      <c r="I15" s="105"/>
    </row>
    <row r="16" spans="1:9" ht="15" customHeight="1">
      <c r="A16" s="10" t="s">
        <v>3</v>
      </c>
      <c r="B16" s="18" t="s">
        <v>63</v>
      </c>
      <c r="C16" s="113"/>
      <c r="D16" s="11" t="s">
        <v>64</v>
      </c>
      <c r="E16" s="18" t="s">
        <v>65</v>
      </c>
      <c r="F16" s="105"/>
      <c r="G16" s="11" t="s">
        <v>3</v>
      </c>
      <c r="H16" s="18" t="s">
        <v>66</v>
      </c>
      <c r="I16" s="105"/>
    </row>
    <row r="17" spans="1:9" ht="15" customHeight="1">
      <c r="A17" s="10" t="s">
        <v>3</v>
      </c>
      <c r="B17" s="18" t="s">
        <v>67</v>
      </c>
      <c r="C17" s="105"/>
      <c r="D17" s="11" t="s">
        <v>68</v>
      </c>
      <c r="E17" s="18" t="s">
        <v>69</v>
      </c>
      <c r="F17" s="105"/>
      <c r="G17" s="18" t="s">
        <v>70</v>
      </c>
      <c r="H17" s="18" t="s">
        <v>71</v>
      </c>
      <c r="I17" s="113"/>
    </row>
    <row r="18" spans="1:9" ht="15" customHeight="1">
      <c r="A18" s="10" t="s">
        <v>3</v>
      </c>
      <c r="B18" s="18" t="s">
        <v>72</v>
      </c>
      <c r="C18" s="105"/>
      <c r="D18" s="11" t="s">
        <v>73</v>
      </c>
      <c r="E18" s="18" t="s">
        <v>74</v>
      </c>
      <c r="F18" s="105">
        <v>482744</v>
      </c>
      <c r="G18" s="11" t="s">
        <v>75</v>
      </c>
      <c r="H18" s="18" t="s">
        <v>76</v>
      </c>
      <c r="I18" s="105"/>
    </row>
    <row r="19" spans="1:9" ht="15" customHeight="1">
      <c r="A19" s="10" t="s">
        <v>3</v>
      </c>
      <c r="B19" s="18" t="s">
        <v>77</v>
      </c>
      <c r="C19" s="105"/>
      <c r="D19" s="11" t="s">
        <v>78</v>
      </c>
      <c r="E19" s="18" t="s">
        <v>79</v>
      </c>
      <c r="F19" s="105"/>
      <c r="G19" s="11" t="s">
        <v>80</v>
      </c>
      <c r="H19" s="18" t="s">
        <v>81</v>
      </c>
      <c r="I19" s="113">
        <v>4319782</v>
      </c>
    </row>
    <row r="20" spans="1:9" ht="15" customHeight="1">
      <c r="A20" s="10" t="s">
        <v>3</v>
      </c>
      <c r="B20" s="18" t="s">
        <v>82</v>
      </c>
      <c r="C20" s="105"/>
      <c r="D20" s="11" t="s">
        <v>83</v>
      </c>
      <c r="E20" s="18" t="s">
        <v>84</v>
      </c>
      <c r="F20" s="105">
        <v>103188</v>
      </c>
      <c r="G20" s="11" t="s">
        <v>85</v>
      </c>
      <c r="H20" s="18" t="s">
        <v>86</v>
      </c>
      <c r="I20" s="113">
        <v>211752</v>
      </c>
    </row>
    <row r="21" spans="1:9" ht="15" customHeight="1">
      <c r="A21" s="10" t="s">
        <v>3</v>
      </c>
      <c r="B21" s="18" t="s">
        <v>87</v>
      </c>
      <c r="C21" s="105"/>
      <c r="D21" s="11" t="s">
        <v>88</v>
      </c>
      <c r="E21" s="18" t="s">
        <v>89</v>
      </c>
      <c r="F21" s="105"/>
      <c r="G21" s="11" t="s">
        <v>90</v>
      </c>
      <c r="H21" s="18" t="s">
        <v>91</v>
      </c>
      <c r="I21" s="113">
        <v>117400</v>
      </c>
    </row>
    <row r="22" spans="1:9" ht="15" customHeight="1">
      <c r="A22" s="10" t="s">
        <v>3</v>
      </c>
      <c r="B22" s="18" t="s">
        <v>92</v>
      </c>
      <c r="C22" s="105"/>
      <c r="D22" s="11" t="s">
        <v>93</v>
      </c>
      <c r="E22" s="18" t="s">
        <v>94</v>
      </c>
      <c r="F22" s="105"/>
      <c r="G22" s="11" t="s">
        <v>95</v>
      </c>
      <c r="H22" s="18" t="s">
        <v>96</v>
      </c>
      <c r="I22" s="105"/>
    </row>
    <row r="23" spans="1:9" ht="15" customHeight="1">
      <c r="A23" s="10" t="s">
        <v>3</v>
      </c>
      <c r="B23" s="18" t="s">
        <v>97</v>
      </c>
      <c r="C23" s="105"/>
      <c r="D23" s="11" t="s">
        <v>98</v>
      </c>
      <c r="E23" s="18" t="s">
        <v>99</v>
      </c>
      <c r="F23" s="105"/>
      <c r="G23" s="11" t="s">
        <v>100</v>
      </c>
      <c r="H23" s="18" t="s">
        <v>101</v>
      </c>
      <c r="I23" s="105"/>
    </row>
    <row r="24" spans="1:9" ht="15" customHeight="1">
      <c r="A24" s="10" t="s">
        <v>3</v>
      </c>
      <c r="B24" s="18" t="s">
        <v>102</v>
      </c>
      <c r="C24" s="105"/>
      <c r="D24" s="11" t="s">
        <v>103</v>
      </c>
      <c r="E24" s="18" t="s">
        <v>104</v>
      </c>
      <c r="F24" s="105"/>
      <c r="G24" s="11" t="s">
        <v>105</v>
      </c>
      <c r="H24" s="18" t="s">
        <v>106</v>
      </c>
      <c r="I24" s="105"/>
    </row>
    <row r="25" spans="1:9" ht="15" customHeight="1">
      <c r="A25" s="10" t="s">
        <v>3</v>
      </c>
      <c r="B25" s="18" t="s">
        <v>107</v>
      </c>
      <c r="C25" s="105"/>
      <c r="D25" s="11" t="s">
        <v>108</v>
      </c>
      <c r="E25" s="18" t="s">
        <v>109</v>
      </c>
      <c r="F25" s="105"/>
      <c r="G25" s="11" t="s">
        <v>110</v>
      </c>
      <c r="H25" s="18" t="s">
        <v>111</v>
      </c>
      <c r="I25" s="105"/>
    </row>
    <row r="26" spans="1:9" ht="15" customHeight="1">
      <c r="A26" s="10" t="s">
        <v>3</v>
      </c>
      <c r="B26" s="18" t="s">
        <v>112</v>
      </c>
      <c r="C26" s="105"/>
      <c r="D26" s="11" t="s">
        <v>113</v>
      </c>
      <c r="E26" s="18" t="s">
        <v>114</v>
      </c>
      <c r="F26" s="105"/>
      <c r="G26" s="11" t="s">
        <v>115</v>
      </c>
      <c r="H26" s="18" t="s">
        <v>116</v>
      </c>
      <c r="I26" s="105"/>
    </row>
    <row r="27" spans="1:9" ht="15" customHeight="1">
      <c r="A27" s="10" t="s">
        <v>3</v>
      </c>
      <c r="B27" s="18" t="s">
        <v>117</v>
      </c>
      <c r="C27" s="105"/>
      <c r="D27" s="11" t="s">
        <v>118</v>
      </c>
      <c r="E27" s="18" t="s">
        <v>119</v>
      </c>
      <c r="F27" s="105"/>
      <c r="G27" s="11" t="s">
        <v>120</v>
      </c>
      <c r="H27" s="18" t="s">
        <v>121</v>
      </c>
      <c r="I27" s="105"/>
    </row>
    <row r="28" spans="1:9" ht="15" customHeight="1">
      <c r="A28" s="10" t="s">
        <v>3</v>
      </c>
      <c r="B28" s="18" t="s">
        <v>122</v>
      </c>
      <c r="C28" s="105"/>
      <c r="D28" s="11" t="s">
        <v>123</v>
      </c>
      <c r="E28" s="18" t="s">
        <v>124</v>
      </c>
      <c r="F28" s="105">
        <v>353074</v>
      </c>
      <c r="G28" s="11" t="s">
        <v>125</v>
      </c>
      <c r="H28" s="18" t="s">
        <v>126</v>
      </c>
      <c r="I28" s="105"/>
    </row>
    <row r="29" spans="1:9" ht="15" customHeight="1">
      <c r="A29" s="10" t="s">
        <v>3</v>
      </c>
      <c r="B29" s="18" t="s">
        <v>127</v>
      </c>
      <c r="C29" s="105"/>
      <c r="D29" s="11" t="s">
        <v>3</v>
      </c>
      <c r="E29" s="18" t="s">
        <v>128</v>
      </c>
      <c r="F29" s="105"/>
      <c r="G29" s="11" t="s">
        <v>3</v>
      </c>
      <c r="H29" s="18" t="s">
        <v>129</v>
      </c>
      <c r="I29" s="105"/>
    </row>
    <row r="30" spans="1:9" ht="15" customHeight="1">
      <c r="A30" s="117" t="s">
        <v>130</v>
      </c>
      <c r="B30" s="18" t="s">
        <v>131</v>
      </c>
      <c r="C30" s="105">
        <f>SUM(C7:C29)</f>
        <v>4648934</v>
      </c>
      <c r="D30" s="118" t="s">
        <v>132</v>
      </c>
      <c r="E30" s="118" t="s">
        <v>3</v>
      </c>
      <c r="F30" s="119" t="s">
        <v>3</v>
      </c>
      <c r="G30" s="118" t="s">
        <v>3</v>
      </c>
      <c r="H30" s="18" t="s">
        <v>133</v>
      </c>
      <c r="I30" s="105">
        <v>4648934</v>
      </c>
    </row>
    <row r="31" spans="1:9" ht="15" customHeight="1">
      <c r="A31" s="15"/>
      <c r="B31" s="16"/>
      <c r="C31" s="110"/>
      <c r="D31" s="16" t="s">
        <v>3</v>
      </c>
      <c r="E31" s="111" t="s">
        <v>3</v>
      </c>
      <c r="F31" s="112" t="s">
        <v>3</v>
      </c>
      <c r="G31" s="16" t="s">
        <v>3</v>
      </c>
      <c r="H31" s="111" t="s">
        <v>3</v>
      </c>
      <c r="I31" s="120" t="s">
        <v>3</v>
      </c>
    </row>
    <row r="33" ht="14.2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A1">
      <selection activeCell="K18" sqref="K18:L18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65" customWidth="1"/>
    <col min="4" max="4" width="30.8515625" style="1" customWidth="1"/>
    <col min="5" max="5" width="5.421875" style="1" customWidth="1"/>
    <col min="6" max="7" width="12.57421875" style="65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65" customWidth="1"/>
    <col min="12" max="12" width="12.57421875" style="65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66"/>
      <c r="D2" s="2"/>
      <c r="E2" s="2"/>
      <c r="F2" s="66"/>
      <c r="G2" s="66"/>
      <c r="H2" s="2"/>
      <c r="I2" s="2"/>
      <c r="J2" s="2"/>
      <c r="K2" s="66"/>
      <c r="L2" s="66"/>
      <c r="M2" s="2"/>
    </row>
    <row r="3" ht="15">
      <c r="A3" s="3" t="s">
        <v>1</v>
      </c>
    </row>
    <row r="4" spans="1:13" ht="15" customHeight="1">
      <c r="A4" s="95" t="s">
        <v>135</v>
      </c>
      <c r="B4" s="96" t="s">
        <v>3</v>
      </c>
      <c r="C4" s="97" t="s">
        <v>3</v>
      </c>
      <c r="D4" s="96" t="s">
        <v>136</v>
      </c>
      <c r="E4" s="96" t="s">
        <v>3</v>
      </c>
      <c r="F4" s="97" t="s">
        <v>3</v>
      </c>
      <c r="G4" s="97" t="s">
        <v>3</v>
      </c>
      <c r="H4" s="96" t="s">
        <v>3</v>
      </c>
      <c r="I4" s="96" t="s">
        <v>136</v>
      </c>
      <c r="J4" s="96" t="s">
        <v>3</v>
      </c>
      <c r="K4" s="97" t="s">
        <v>3</v>
      </c>
      <c r="L4" s="97" t="s">
        <v>3</v>
      </c>
      <c r="M4" s="96" t="s">
        <v>3</v>
      </c>
    </row>
    <row r="5" spans="1:13" ht="14.25" customHeight="1">
      <c r="A5" s="98" t="s">
        <v>137</v>
      </c>
      <c r="B5" s="99" t="s">
        <v>6</v>
      </c>
      <c r="C5" s="100" t="s">
        <v>7</v>
      </c>
      <c r="D5" s="99" t="s">
        <v>138</v>
      </c>
      <c r="E5" s="99" t="s">
        <v>6</v>
      </c>
      <c r="F5" s="101" t="s">
        <v>7</v>
      </c>
      <c r="G5" s="101" t="s">
        <v>3</v>
      </c>
      <c r="H5" s="102" t="s">
        <v>3</v>
      </c>
      <c r="I5" s="99" t="s">
        <v>138</v>
      </c>
      <c r="J5" s="99" t="s">
        <v>6</v>
      </c>
      <c r="K5" s="101" t="s">
        <v>7</v>
      </c>
      <c r="L5" s="101" t="s">
        <v>3</v>
      </c>
      <c r="M5" s="102" t="s">
        <v>3</v>
      </c>
    </row>
    <row r="6" spans="1:13" ht="30.75" customHeight="1">
      <c r="A6" s="98" t="s">
        <v>3</v>
      </c>
      <c r="B6" s="99" t="s">
        <v>3</v>
      </c>
      <c r="C6" s="100" t="s">
        <v>3</v>
      </c>
      <c r="D6" s="99" t="s">
        <v>3</v>
      </c>
      <c r="E6" s="99" t="s">
        <v>3</v>
      </c>
      <c r="F6" s="101" t="s">
        <v>139</v>
      </c>
      <c r="G6" s="100" t="s">
        <v>140</v>
      </c>
      <c r="H6" s="99" t="s">
        <v>141</v>
      </c>
      <c r="I6" s="99" t="s">
        <v>3</v>
      </c>
      <c r="J6" s="99" t="s">
        <v>3</v>
      </c>
      <c r="K6" s="101" t="s">
        <v>139</v>
      </c>
      <c r="L6" s="100" t="s">
        <v>140</v>
      </c>
      <c r="M6" s="8" t="s">
        <v>141</v>
      </c>
    </row>
    <row r="7" spans="1:13" ht="15" customHeight="1">
      <c r="A7" s="103" t="s">
        <v>142</v>
      </c>
      <c r="B7" s="102" t="s">
        <v>3</v>
      </c>
      <c r="C7" s="101" t="s">
        <v>11</v>
      </c>
      <c r="D7" s="102" t="s">
        <v>142</v>
      </c>
      <c r="E7" s="102" t="s">
        <v>3</v>
      </c>
      <c r="F7" s="101" t="s">
        <v>12</v>
      </c>
      <c r="G7" s="101" t="s">
        <v>31</v>
      </c>
      <c r="H7" s="102" t="s">
        <v>13</v>
      </c>
      <c r="I7" s="102" t="s">
        <v>142</v>
      </c>
      <c r="J7" s="102" t="s">
        <v>3</v>
      </c>
      <c r="K7" s="101" t="s">
        <v>58</v>
      </c>
      <c r="L7" s="101" t="s">
        <v>63</v>
      </c>
      <c r="M7" s="102" t="s">
        <v>67</v>
      </c>
    </row>
    <row r="8" spans="1:13" ht="15" customHeight="1">
      <c r="A8" s="104" t="s">
        <v>143</v>
      </c>
      <c r="B8" s="102" t="s">
        <v>11</v>
      </c>
      <c r="C8" s="105">
        <v>4648934</v>
      </c>
      <c r="D8" s="106" t="s">
        <v>15</v>
      </c>
      <c r="E8" s="102" t="s">
        <v>144</v>
      </c>
      <c r="F8" s="105">
        <v>3140182</v>
      </c>
      <c r="G8" s="105">
        <v>3140182</v>
      </c>
      <c r="H8" s="33"/>
      <c r="I8" s="106" t="s">
        <v>17</v>
      </c>
      <c r="J8" s="102" t="s">
        <v>104</v>
      </c>
      <c r="K8" s="105">
        <v>4648934</v>
      </c>
      <c r="L8" s="105">
        <v>4648934</v>
      </c>
      <c r="M8" s="33"/>
    </row>
    <row r="9" spans="1:13" ht="15" customHeight="1">
      <c r="A9" s="104" t="s">
        <v>145</v>
      </c>
      <c r="B9" s="102" t="s">
        <v>20</v>
      </c>
      <c r="C9" s="105"/>
      <c r="D9" s="106" t="s">
        <v>21</v>
      </c>
      <c r="E9" s="102" t="s">
        <v>146</v>
      </c>
      <c r="F9" s="105"/>
      <c r="G9" s="105"/>
      <c r="H9" s="33"/>
      <c r="I9" s="106" t="s">
        <v>23</v>
      </c>
      <c r="J9" s="102" t="s">
        <v>109</v>
      </c>
      <c r="K9" s="105">
        <f>K8-K10</f>
        <v>4216934</v>
      </c>
      <c r="L9" s="105">
        <f>L8-L10</f>
        <v>4216934</v>
      </c>
      <c r="M9" s="33"/>
    </row>
    <row r="10" spans="1:13" ht="15" customHeight="1">
      <c r="A10" s="104" t="s">
        <v>3</v>
      </c>
      <c r="B10" s="102" t="s">
        <v>12</v>
      </c>
      <c r="C10" s="105"/>
      <c r="D10" s="106" t="s">
        <v>26</v>
      </c>
      <c r="E10" s="102" t="s">
        <v>147</v>
      </c>
      <c r="F10" s="105"/>
      <c r="G10" s="105"/>
      <c r="H10" s="33"/>
      <c r="I10" s="106" t="s">
        <v>28</v>
      </c>
      <c r="J10" s="102" t="s">
        <v>114</v>
      </c>
      <c r="K10" s="105">
        <v>432000</v>
      </c>
      <c r="L10" s="105">
        <v>432000</v>
      </c>
      <c r="M10" s="33"/>
    </row>
    <row r="11" spans="1:13" ht="15" customHeight="1">
      <c r="A11" s="104" t="s">
        <v>3</v>
      </c>
      <c r="B11" s="102" t="s">
        <v>31</v>
      </c>
      <c r="C11" s="105"/>
      <c r="D11" s="106" t="s">
        <v>32</v>
      </c>
      <c r="E11" s="102" t="s">
        <v>148</v>
      </c>
      <c r="F11" s="105"/>
      <c r="G11" s="105"/>
      <c r="H11" s="33"/>
      <c r="I11" s="106" t="s">
        <v>34</v>
      </c>
      <c r="J11" s="102" t="s">
        <v>119</v>
      </c>
      <c r="K11" s="105"/>
      <c r="L11" s="105"/>
      <c r="M11" s="33"/>
    </row>
    <row r="12" spans="1:13" ht="15" customHeight="1">
      <c r="A12" s="104" t="s">
        <v>3</v>
      </c>
      <c r="B12" s="102" t="s">
        <v>13</v>
      </c>
      <c r="C12" s="105"/>
      <c r="D12" s="106" t="s">
        <v>37</v>
      </c>
      <c r="E12" s="102" t="s">
        <v>149</v>
      </c>
      <c r="F12" s="105"/>
      <c r="G12" s="105"/>
      <c r="H12" s="33"/>
      <c r="I12" s="106" t="s">
        <v>39</v>
      </c>
      <c r="J12" s="102" t="s">
        <v>124</v>
      </c>
      <c r="K12" s="105"/>
      <c r="L12" s="105"/>
      <c r="M12" s="33"/>
    </row>
    <row r="13" spans="1:13" ht="15" customHeight="1">
      <c r="A13" s="104" t="s">
        <v>3</v>
      </c>
      <c r="B13" s="102" t="s">
        <v>42</v>
      </c>
      <c r="C13" s="105"/>
      <c r="D13" s="106" t="s">
        <v>43</v>
      </c>
      <c r="E13" s="102" t="s">
        <v>150</v>
      </c>
      <c r="F13" s="105"/>
      <c r="G13" s="105"/>
      <c r="H13" s="33"/>
      <c r="I13" s="106" t="s">
        <v>45</v>
      </c>
      <c r="J13" s="102" t="s">
        <v>128</v>
      </c>
      <c r="K13" s="105"/>
      <c r="L13" s="105"/>
      <c r="M13" s="33"/>
    </row>
    <row r="14" spans="1:13" ht="15" customHeight="1">
      <c r="A14" s="104" t="s">
        <v>3</v>
      </c>
      <c r="B14" s="102" t="s">
        <v>48</v>
      </c>
      <c r="C14" s="105"/>
      <c r="D14" s="106" t="s">
        <v>49</v>
      </c>
      <c r="E14" s="102" t="s">
        <v>16</v>
      </c>
      <c r="F14" s="105"/>
      <c r="G14" s="105"/>
      <c r="H14" s="33"/>
      <c r="I14" s="106" t="s">
        <v>3</v>
      </c>
      <c r="J14" s="102" t="s">
        <v>18</v>
      </c>
      <c r="K14" s="105"/>
      <c r="L14" s="105"/>
      <c r="M14" s="9"/>
    </row>
    <row r="15" spans="1:13" ht="15" customHeight="1">
      <c r="A15" s="104" t="s">
        <v>3</v>
      </c>
      <c r="B15" s="102" t="s">
        <v>53</v>
      </c>
      <c r="C15" s="105"/>
      <c r="D15" s="106" t="s">
        <v>54</v>
      </c>
      <c r="E15" s="102" t="s">
        <v>22</v>
      </c>
      <c r="F15" s="105"/>
      <c r="G15" s="105"/>
      <c r="H15" s="33"/>
      <c r="I15" s="106" t="s">
        <v>3</v>
      </c>
      <c r="J15" s="102" t="s">
        <v>24</v>
      </c>
      <c r="K15" s="105"/>
      <c r="L15" s="105"/>
      <c r="M15" s="9"/>
    </row>
    <row r="16" spans="1:13" ht="15" customHeight="1">
      <c r="A16" s="104" t="s">
        <v>3</v>
      </c>
      <c r="B16" s="102" t="s">
        <v>58</v>
      </c>
      <c r="C16" s="105"/>
      <c r="D16" s="11" t="s">
        <v>59</v>
      </c>
      <c r="E16" s="102" t="s">
        <v>27</v>
      </c>
      <c r="F16" s="105">
        <v>569746</v>
      </c>
      <c r="G16" s="105">
        <v>569746</v>
      </c>
      <c r="H16" s="33"/>
      <c r="I16" s="102" t="s">
        <v>3</v>
      </c>
      <c r="J16" s="102" t="s">
        <v>29</v>
      </c>
      <c r="K16" s="105"/>
      <c r="L16" s="105"/>
      <c r="M16" s="9"/>
    </row>
    <row r="17" spans="1:13" ht="15" customHeight="1">
      <c r="A17" s="104" t="s">
        <v>3</v>
      </c>
      <c r="B17" s="102" t="s">
        <v>63</v>
      </c>
      <c r="C17" s="105"/>
      <c r="D17" s="106" t="s">
        <v>64</v>
      </c>
      <c r="E17" s="102" t="s">
        <v>33</v>
      </c>
      <c r="F17" s="105"/>
      <c r="G17" s="105"/>
      <c r="H17" s="33"/>
      <c r="I17" s="106" t="s">
        <v>3</v>
      </c>
      <c r="J17" s="102" t="s">
        <v>35</v>
      </c>
      <c r="K17" s="105"/>
      <c r="L17" s="105"/>
      <c r="M17" s="9"/>
    </row>
    <row r="18" spans="1:13" ht="15" customHeight="1">
      <c r="A18" s="104" t="s">
        <v>3</v>
      </c>
      <c r="B18" s="102" t="s">
        <v>67</v>
      </c>
      <c r="C18" s="105"/>
      <c r="D18" s="106" t="s">
        <v>68</v>
      </c>
      <c r="E18" s="102" t="s">
        <v>38</v>
      </c>
      <c r="F18" s="105"/>
      <c r="G18" s="105"/>
      <c r="H18" s="33"/>
      <c r="I18" s="102" t="s">
        <v>70</v>
      </c>
      <c r="J18" s="102" t="s">
        <v>40</v>
      </c>
      <c r="K18" s="113"/>
      <c r="L18" s="113"/>
      <c r="M18" s="18"/>
    </row>
    <row r="19" spans="1:13" ht="15" customHeight="1">
      <c r="A19" s="104" t="s">
        <v>3</v>
      </c>
      <c r="B19" s="102" t="s">
        <v>72</v>
      </c>
      <c r="C19" s="105"/>
      <c r="D19" s="106" t="s">
        <v>73</v>
      </c>
      <c r="E19" s="102" t="s">
        <v>44</v>
      </c>
      <c r="F19" s="105">
        <v>482744</v>
      </c>
      <c r="G19" s="105">
        <v>482744</v>
      </c>
      <c r="H19" s="33"/>
      <c r="I19" s="106" t="s">
        <v>151</v>
      </c>
      <c r="J19" s="102" t="s">
        <v>46</v>
      </c>
      <c r="K19" s="105">
        <v>4319782</v>
      </c>
      <c r="L19" s="105">
        <v>4319782</v>
      </c>
      <c r="M19" s="18"/>
    </row>
    <row r="20" spans="1:13" ht="15" customHeight="1">
      <c r="A20" s="104" t="s">
        <v>3</v>
      </c>
      <c r="B20" s="102" t="s">
        <v>77</v>
      </c>
      <c r="C20" s="105"/>
      <c r="D20" s="106" t="s">
        <v>78</v>
      </c>
      <c r="E20" s="102" t="s">
        <v>50</v>
      </c>
      <c r="F20" s="105"/>
      <c r="G20" s="105"/>
      <c r="H20" s="33"/>
      <c r="I20" s="106" t="s">
        <v>152</v>
      </c>
      <c r="J20" s="102" t="s">
        <v>52</v>
      </c>
      <c r="K20" s="113">
        <v>211752</v>
      </c>
      <c r="L20" s="113">
        <v>211752</v>
      </c>
      <c r="M20" s="18"/>
    </row>
    <row r="21" spans="1:13" ht="15" customHeight="1">
      <c r="A21" s="104" t="s">
        <v>3</v>
      </c>
      <c r="B21" s="102" t="s">
        <v>82</v>
      </c>
      <c r="C21" s="105"/>
      <c r="D21" s="106" t="s">
        <v>83</v>
      </c>
      <c r="E21" s="102" t="s">
        <v>55</v>
      </c>
      <c r="F21" s="105">
        <v>103188</v>
      </c>
      <c r="G21" s="105">
        <v>103188</v>
      </c>
      <c r="H21" s="33"/>
      <c r="I21" s="106" t="s">
        <v>153</v>
      </c>
      <c r="J21" s="102" t="s">
        <v>57</v>
      </c>
      <c r="K21" s="113">
        <v>117400</v>
      </c>
      <c r="L21" s="113">
        <v>117400</v>
      </c>
      <c r="M21" s="18"/>
    </row>
    <row r="22" spans="1:13" ht="15" customHeight="1">
      <c r="A22" s="104" t="s">
        <v>3</v>
      </c>
      <c r="B22" s="102" t="s">
        <v>87</v>
      </c>
      <c r="C22" s="105"/>
      <c r="D22" s="106" t="s">
        <v>88</v>
      </c>
      <c r="E22" s="102" t="s">
        <v>60</v>
      </c>
      <c r="F22" s="105"/>
      <c r="G22" s="105"/>
      <c r="H22" s="33"/>
      <c r="I22" s="106" t="s">
        <v>154</v>
      </c>
      <c r="J22" s="102" t="s">
        <v>62</v>
      </c>
      <c r="K22" s="113"/>
      <c r="L22" s="113"/>
      <c r="M22" s="18"/>
    </row>
    <row r="23" spans="1:13" ht="15" customHeight="1">
      <c r="A23" s="104" t="s">
        <v>3</v>
      </c>
      <c r="B23" s="102" t="s">
        <v>92</v>
      </c>
      <c r="C23" s="105"/>
      <c r="D23" s="106" t="s">
        <v>93</v>
      </c>
      <c r="E23" s="102" t="s">
        <v>65</v>
      </c>
      <c r="F23" s="105"/>
      <c r="G23" s="105"/>
      <c r="H23" s="33"/>
      <c r="I23" s="106" t="s">
        <v>155</v>
      </c>
      <c r="J23" s="102" t="s">
        <v>66</v>
      </c>
      <c r="K23" s="113"/>
      <c r="L23" s="113"/>
      <c r="M23" s="18"/>
    </row>
    <row r="24" spans="1:13" ht="15" customHeight="1">
      <c r="A24" s="104" t="s">
        <v>3</v>
      </c>
      <c r="B24" s="102" t="s">
        <v>97</v>
      </c>
      <c r="C24" s="105"/>
      <c r="D24" s="106" t="s">
        <v>98</v>
      </c>
      <c r="E24" s="102" t="s">
        <v>69</v>
      </c>
      <c r="F24" s="105"/>
      <c r="G24" s="105"/>
      <c r="H24" s="33"/>
      <c r="I24" s="106" t="s">
        <v>156</v>
      </c>
      <c r="J24" s="102" t="s">
        <v>71</v>
      </c>
      <c r="K24" s="113"/>
      <c r="L24" s="113"/>
      <c r="M24" s="18"/>
    </row>
    <row r="25" spans="1:13" ht="15" customHeight="1">
      <c r="A25" s="104" t="s">
        <v>3</v>
      </c>
      <c r="B25" s="102" t="s">
        <v>102</v>
      </c>
      <c r="C25" s="105"/>
      <c r="D25" s="106" t="s">
        <v>103</v>
      </c>
      <c r="E25" s="102" t="s">
        <v>74</v>
      </c>
      <c r="F25" s="105"/>
      <c r="G25" s="105"/>
      <c r="H25" s="33"/>
      <c r="I25" s="106" t="s">
        <v>157</v>
      </c>
      <c r="J25" s="102" t="s">
        <v>76</v>
      </c>
      <c r="K25" s="113"/>
      <c r="L25" s="113"/>
      <c r="M25" s="18"/>
    </row>
    <row r="26" spans="1:13" ht="15" customHeight="1">
      <c r="A26" s="104" t="s">
        <v>3</v>
      </c>
      <c r="B26" s="102" t="s">
        <v>107</v>
      </c>
      <c r="C26" s="105"/>
      <c r="D26" s="106" t="s">
        <v>108</v>
      </c>
      <c r="E26" s="102" t="s">
        <v>79</v>
      </c>
      <c r="F26" s="105"/>
      <c r="G26" s="105"/>
      <c r="H26" s="33"/>
      <c r="I26" s="106" t="s">
        <v>158</v>
      </c>
      <c r="J26" s="102" t="s">
        <v>81</v>
      </c>
      <c r="K26" s="113"/>
      <c r="L26" s="113"/>
      <c r="M26" s="18"/>
    </row>
    <row r="27" spans="1:13" ht="15" customHeight="1">
      <c r="A27" s="104" t="s">
        <v>3</v>
      </c>
      <c r="B27" s="102" t="s">
        <v>112</v>
      </c>
      <c r="C27" s="105"/>
      <c r="D27" s="106" t="s">
        <v>113</v>
      </c>
      <c r="E27" s="102" t="s">
        <v>84</v>
      </c>
      <c r="F27" s="105"/>
      <c r="G27" s="105"/>
      <c r="H27" s="33"/>
      <c r="I27" s="106" t="s">
        <v>159</v>
      </c>
      <c r="J27" s="102" t="s">
        <v>86</v>
      </c>
      <c r="K27" s="113"/>
      <c r="L27" s="113"/>
      <c r="M27" s="18"/>
    </row>
    <row r="28" spans="1:13" ht="15" customHeight="1">
      <c r="A28" s="104" t="s">
        <v>3</v>
      </c>
      <c r="B28" s="102" t="s">
        <v>117</v>
      </c>
      <c r="C28" s="105"/>
      <c r="D28" s="106" t="s">
        <v>160</v>
      </c>
      <c r="E28" s="102" t="s">
        <v>89</v>
      </c>
      <c r="F28" s="105"/>
      <c r="G28" s="105"/>
      <c r="H28" s="33"/>
      <c r="I28" s="106" t="s">
        <v>161</v>
      </c>
      <c r="J28" s="102" t="s">
        <v>91</v>
      </c>
      <c r="K28" s="113"/>
      <c r="M28" s="18"/>
    </row>
    <row r="29" spans="1:13" ht="15" customHeight="1">
      <c r="A29" s="104" t="s">
        <v>3</v>
      </c>
      <c r="B29" s="102" t="s">
        <v>122</v>
      </c>
      <c r="C29" s="105"/>
      <c r="D29" s="106" t="s">
        <v>123</v>
      </c>
      <c r="E29" s="102" t="s">
        <v>94</v>
      </c>
      <c r="F29" s="105">
        <v>353074</v>
      </c>
      <c r="G29" s="105">
        <v>353074</v>
      </c>
      <c r="H29" s="33"/>
      <c r="I29" s="106" t="s">
        <v>3</v>
      </c>
      <c r="J29" s="102" t="s">
        <v>96</v>
      </c>
      <c r="K29" s="105"/>
      <c r="L29" s="105"/>
      <c r="M29" s="9"/>
    </row>
    <row r="30" spans="1:13" ht="15" customHeight="1">
      <c r="A30" s="104" t="s">
        <v>3</v>
      </c>
      <c r="B30" s="102" t="s">
        <v>127</v>
      </c>
      <c r="C30" s="105"/>
      <c r="D30" s="106" t="s">
        <v>3</v>
      </c>
      <c r="E30" s="102" t="s">
        <v>99</v>
      </c>
      <c r="F30" s="105" t="s">
        <v>3</v>
      </c>
      <c r="G30" s="105" t="s">
        <v>3</v>
      </c>
      <c r="H30" s="9" t="s">
        <v>3</v>
      </c>
      <c r="I30" s="106" t="s">
        <v>3</v>
      </c>
      <c r="J30" s="102" t="s">
        <v>101</v>
      </c>
      <c r="K30" s="105"/>
      <c r="L30" s="105"/>
      <c r="M30" s="9"/>
    </row>
    <row r="31" spans="1:13" ht="15" customHeight="1">
      <c r="A31" s="107" t="s">
        <v>130</v>
      </c>
      <c r="B31" s="102" t="s">
        <v>131</v>
      </c>
      <c r="C31" s="105">
        <f>SUM(C8:C30)</f>
        <v>4648934</v>
      </c>
      <c r="D31" s="108" t="s">
        <v>132</v>
      </c>
      <c r="E31" s="108" t="s">
        <v>3</v>
      </c>
      <c r="F31" s="109" t="s">
        <v>3</v>
      </c>
      <c r="G31" s="109" t="s">
        <v>3</v>
      </c>
      <c r="H31" s="108" t="s">
        <v>3</v>
      </c>
      <c r="I31" s="108" t="s">
        <v>132</v>
      </c>
      <c r="J31" s="102" t="s">
        <v>106</v>
      </c>
      <c r="K31" s="105">
        <f>SUM(K19:K30)</f>
        <v>4648934</v>
      </c>
      <c r="L31" s="113">
        <f>SUM(L19:L30)</f>
        <v>4648934</v>
      </c>
      <c r="M31" s="33"/>
    </row>
    <row r="32" spans="1:13" ht="15" customHeight="1">
      <c r="A32" s="15"/>
      <c r="B32" s="16"/>
      <c r="C32" s="110"/>
      <c r="D32" s="16"/>
      <c r="E32" s="111" t="s">
        <v>3</v>
      </c>
      <c r="F32" s="112" t="s">
        <v>3</v>
      </c>
      <c r="G32" s="110" t="s">
        <v>3</v>
      </c>
      <c r="H32" s="16" t="s">
        <v>3</v>
      </c>
      <c r="I32" s="114" t="s">
        <v>3</v>
      </c>
      <c r="J32" s="114" t="s">
        <v>3</v>
      </c>
      <c r="K32" s="112" t="s">
        <v>3</v>
      </c>
      <c r="L32" s="112" t="s">
        <v>3</v>
      </c>
      <c r="M32" s="114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R17" sqref="R17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65" customWidth="1"/>
    <col min="7" max="9" width="10.00390625" style="1" customWidth="1"/>
    <col min="10" max="10" width="8.8515625" style="1" customWidth="1"/>
    <col min="11" max="11" width="8.28125" style="1" customWidth="1"/>
    <col min="12" max="12" width="9.140625" style="1" customWidth="1"/>
    <col min="13" max="13" width="8.8515625" style="1" customWidth="1"/>
    <col min="14" max="14" width="9.7109375" style="1" customWidth="1"/>
    <col min="15" max="16384" width="8.8515625" style="1" customWidth="1"/>
  </cols>
  <sheetData>
    <row r="1" spans="1:13" ht="27">
      <c r="A1" s="2" t="s">
        <v>162</v>
      </c>
      <c r="B1" s="2"/>
      <c r="C1" s="2"/>
      <c r="D1" s="2"/>
      <c r="E1" s="66"/>
      <c r="F1" s="66"/>
      <c r="G1" s="2"/>
      <c r="H1" s="2"/>
      <c r="I1" s="2"/>
      <c r="J1" s="2"/>
      <c r="K1" s="2"/>
      <c r="L1" s="2"/>
      <c r="M1" s="2"/>
    </row>
    <row r="2" ht="14.25">
      <c r="M2" s="22"/>
    </row>
    <row r="3" spans="1:13" ht="15">
      <c r="A3" s="3" t="s">
        <v>1</v>
      </c>
      <c r="H3" s="21"/>
      <c r="M3" s="22"/>
    </row>
    <row r="4" spans="1:13" ht="15" customHeight="1">
      <c r="A4" s="68" t="s">
        <v>5</v>
      </c>
      <c r="B4" s="6"/>
      <c r="C4" s="6"/>
      <c r="D4" s="6"/>
      <c r="E4" s="69" t="s">
        <v>130</v>
      </c>
      <c r="F4" s="69" t="s">
        <v>163</v>
      </c>
      <c r="G4" s="5" t="s">
        <v>164</v>
      </c>
      <c r="H4" s="5" t="s">
        <v>165</v>
      </c>
      <c r="I4" s="5" t="s">
        <v>166</v>
      </c>
      <c r="J4" s="5" t="s">
        <v>167</v>
      </c>
      <c r="K4" s="5" t="s">
        <v>168</v>
      </c>
      <c r="L4" s="5"/>
      <c r="M4" s="23"/>
    </row>
    <row r="5" spans="1:13" ht="15" customHeight="1">
      <c r="A5" s="7" t="s">
        <v>169</v>
      </c>
      <c r="B5" s="8"/>
      <c r="C5" s="8"/>
      <c r="D5" s="18" t="s">
        <v>170</v>
      </c>
      <c r="E5" s="70"/>
      <c r="F5" s="70"/>
      <c r="G5" s="8"/>
      <c r="H5" s="8"/>
      <c r="I5" s="8"/>
      <c r="J5" s="8"/>
      <c r="K5" s="8" t="s">
        <v>139</v>
      </c>
      <c r="L5" s="87" t="s">
        <v>171</v>
      </c>
      <c r="M5" s="88"/>
    </row>
    <row r="6" spans="1:13" ht="15" customHeight="1">
      <c r="A6" s="7"/>
      <c r="B6" s="8"/>
      <c r="C6" s="8"/>
      <c r="D6" s="18"/>
      <c r="E6" s="70"/>
      <c r="F6" s="70"/>
      <c r="G6" s="8"/>
      <c r="H6" s="8"/>
      <c r="I6" s="8"/>
      <c r="J6" s="8"/>
      <c r="K6" s="8"/>
      <c r="L6" s="8" t="s">
        <v>172</v>
      </c>
      <c r="M6" s="24" t="s">
        <v>173</v>
      </c>
    </row>
    <row r="7" spans="1:13" ht="15" customHeight="1">
      <c r="A7" s="7"/>
      <c r="B7" s="8"/>
      <c r="C7" s="8"/>
      <c r="D7" s="18"/>
      <c r="E7" s="70"/>
      <c r="F7" s="70"/>
      <c r="G7" s="8"/>
      <c r="H7" s="8"/>
      <c r="I7" s="8"/>
      <c r="J7" s="8"/>
      <c r="K7" s="8"/>
      <c r="L7" s="8"/>
      <c r="M7" s="24"/>
    </row>
    <row r="8" spans="1:13" ht="15" customHeight="1">
      <c r="A8" s="71" t="s">
        <v>174</v>
      </c>
      <c r="B8" s="18" t="s">
        <v>175</v>
      </c>
      <c r="C8" s="18" t="s">
        <v>176</v>
      </c>
      <c r="D8" s="18" t="s">
        <v>10</v>
      </c>
      <c r="E8" s="70" t="s">
        <v>11</v>
      </c>
      <c r="F8" s="70" t="s">
        <v>20</v>
      </c>
      <c r="G8" s="8" t="s">
        <v>12</v>
      </c>
      <c r="H8" s="8" t="s">
        <v>31</v>
      </c>
      <c r="I8" s="8" t="s">
        <v>13</v>
      </c>
      <c r="J8" s="89" t="s">
        <v>42</v>
      </c>
      <c r="K8" s="89" t="s">
        <v>48</v>
      </c>
      <c r="L8" s="89" t="s">
        <v>53</v>
      </c>
      <c r="M8" s="90" t="s">
        <v>58</v>
      </c>
    </row>
    <row r="9" spans="1:13" ht="15" customHeight="1">
      <c r="A9" s="71"/>
      <c r="B9" s="18"/>
      <c r="C9" s="18"/>
      <c r="D9" s="18" t="s">
        <v>177</v>
      </c>
      <c r="E9" s="72">
        <v>4648934</v>
      </c>
      <c r="F9" s="72">
        <v>4648934</v>
      </c>
      <c r="G9" s="33"/>
      <c r="H9" s="33"/>
      <c r="I9" s="91"/>
      <c r="J9" s="73"/>
      <c r="K9" s="73"/>
      <c r="L9" s="73"/>
      <c r="M9" s="73"/>
    </row>
    <row r="10" spans="1:13" ht="15" customHeight="1">
      <c r="A10" s="10" t="s">
        <v>178</v>
      </c>
      <c r="B10" s="11"/>
      <c r="C10" s="11"/>
      <c r="D10" s="11" t="s">
        <v>179</v>
      </c>
      <c r="E10" s="72">
        <v>3572182</v>
      </c>
      <c r="F10" s="72">
        <v>3572182</v>
      </c>
      <c r="G10" s="33"/>
      <c r="H10" s="33"/>
      <c r="I10" s="91"/>
      <c r="J10" s="73"/>
      <c r="K10" s="75"/>
      <c r="L10" s="75"/>
      <c r="M10" s="75"/>
    </row>
    <row r="11" spans="1:13" ht="15" customHeight="1">
      <c r="A11" s="10" t="s">
        <v>180</v>
      </c>
      <c r="B11" s="11"/>
      <c r="C11" s="11"/>
      <c r="D11" s="11" t="s">
        <v>181</v>
      </c>
      <c r="E11" s="72">
        <v>3140182</v>
      </c>
      <c r="F11" s="72">
        <v>3140182</v>
      </c>
      <c r="G11" s="33"/>
      <c r="H11" s="33"/>
      <c r="I11" s="91"/>
      <c r="J11" s="73"/>
      <c r="K11" s="75"/>
      <c r="L11" s="75"/>
      <c r="M11" s="75"/>
    </row>
    <row r="12" spans="1:13" ht="15" customHeight="1">
      <c r="A12" s="10" t="s">
        <v>182</v>
      </c>
      <c r="B12" s="11"/>
      <c r="C12" s="11"/>
      <c r="D12" s="11" t="s">
        <v>183</v>
      </c>
      <c r="E12" s="72">
        <v>3140182</v>
      </c>
      <c r="F12" s="72">
        <v>3140182</v>
      </c>
      <c r="G12" s="33"/>
      <c r="H12" s="33"/>
      <c r="I12" s="91"/>
      <c r="J12" s="73"/>
      <c r="K12" s="75"/>
      <c r="L12" s="75"/>
      <c r="M12" s="75"/>
    </row>
    <row r="13" spans="1:13" ht="15" customHeight="1">
      <c r="A13" s="10" t="s">
        <v>184</v>
      </c>
      <c r="B13" s="11"/>
      <c r="C13" s="11"/>
      <c r="D13" s="11" t="s">
        <v>185</v>
      </c>
      <c r="E13" s="72">
        <v>251639</v>
      </c>
      <c r="F13" s="72">
        <v>251639</v>
      </c>
      <c r="G13" s="33"/>
      <c r="H13" s="33"/>
      <c r="I13" s="91"/>
      <c r="J13" s="73"/>
      <c r="K13" s="75"/>
      <c r="L13" s="75"/>
      <c r="M13" s="75"/>
    </row>
    <row r="14" spans="1:13" ht="15" customHeight="1">
      <c r="A14" s="10" t="s">
        <v>186</v>
      </c>
      <c r="B14" s="11"/>
      <c r="C14" s="11"/>
      <c r="D14" s="11" t="s">
        <v>183</v>
      </c>
      <c r="E14" s="72">
        <v>251639</v>
      </c>
      <c r="F14" s="72">
        <v>251639</v>
      </c>
      <c r="G14" s="33"/>
      <c r="H14" s="33"/>
      <c r="I14" s="91"/>
      <c r="J14" s="73"/>
      <c r="K14" s="75"/>
      <c r="L14" s="75"/>
      <c r="M14" s="75"/>
    </row>
    <row r="15" spans="1:13" ht="15" customHeight="1">
      <c r="A15" s="10">
        <v>208</v>
      </c>
      <c r="B15" s="11"/>
      <c r="C15" s="11"/>
      <c r="D15" s="11" t="s">
        <v>187</v>
      </c>
      <c r="E15" s="72">
        <v>101435</v>
      </c>
      <c r="F15" s="72">
        <v>101435</v>
      </c>
      <c r="G15" s="33"/>
      <c r="H15" s="33"/>
      <c r="I15" s="91"/>
      <c r="J15" s="73"/>
      <c r="K15" s="75"/>
      <c r="L15" s="75"/>
      <c r="M15" s="75"/>
    </row>
    <row r="16" spans="1:13" ht="13.5">
      <c r="A16" s="10">
        <v>20801</v>
      </c>
      <c r="B16" s="11"/>
      <c r="C16" s="11"/>
      <c r="D16" s="11" t="s">
        <v>188</v>
      </c>
      <c r="E16" s="72">
        <v>101435</v>
      </c>
      <c r="F16" s="72">
        <v>101435</v>
      </c>
      <c r="G16" s="33"/>
      <c r="H16" s="33"/>
      <c r="I16" s="91"/>
      <c r="J16" s="73"/>
      <c r="K16" s="75"/>
      <c r="L16" s="75"/>
      <c r="M16" s="75"/>
    </row>
    <row r="17" spans="1:13" ht="13.5">
      <c r="A17" s="10">
        <v>2080109</v>
      </c>
      <c r="B17" s="11"/>
      <c r="C17" s="11"/>
      <c r="D17" s="11" t="s">
        <v>183</v>
      </c>
      <c r="E17" s="72">
        <v>101435</v>
      </c>
      <c r="F17" s="72">
        <v>101435</v>
      </c>
      <c r="G17" s="33"/>
      <c r="H17" s="33"/>
      <c r="I17" s="91"/>
      <c r="J17" s="73"/>
      <c r="K17" s="75"/>
      <c r="L17" s="75"/>
      <c r="M17" s="75"/>
    </row>
    <row r="18" spans="1:13" ht="13.5">
      <c r="A18" s="10" t="s">
        <v>189</v>
      </c>
      <c r="B18" s="11"/>
      <c r="C18" s="11"/>
      <c r="D18" s="11" t="s">
        <v>190</v>
      </c>
      <c r="E18" s="72">
        <v>569746</v>
      </c>
      <c r="F18" s="72">
        <v>569746</v>
      </c>
      <c r="G18" s="33"/>
      <c r="H18" s="33"/>
      <c r="I18" s="91"/>
      <c r="J18" s="73"/>
      <c r="K18" s="75"/>
      <c r="L18" s="75"/>
      <c r="M18" s="75"/>
    </row>
    <row r="19" spans="1:13" ht="13.5">
      <c r="A19" s="80" t="s">
        <v>191</v>
      </c>
      <c r="B19" s="81"/>
      <c r="C19" s="82"/>
      <c r="D19" s="11" t="s">
        <v>192</v>
      </c>
      <c r="E19" s="72">
        <v>569746</v>
      </c>
      <c r="F19" s="72">
        <v>569746</v>
      </c>
      <c r="G19" s="33"/>
      <c r="H19" s="33"/>
      <c r="I19" s="91"/>
      <c r="J19" s="73"/>
      <c r="K19" s="75"/>
      <c r="L19" s="75"/>
      <c r="M19" s="75"/>
    </row>
    <row r="20" spans="1:13" ht="13.5">
      <c r="A20" s="80" t="s">
        <v>193</v>
      </c>
      <c r="B20" s="81"/>
      <c r="C20" s="82"/>
      <c r="D20" s="11" t="s">
        <v>183</v>
      </c>
      <c r="E20" s="72">
        <v>569746</v>
      </c>
      <c r="F20" s="72">
        <v>569746</v>
      </c>
      <c r="G20" s="33"/>
      <c r="H20" s="33"/>
      <c r="I20" s="91"/>
      <c r="J20" s="73"/>
      <c r="K20" s="75"/>
      <c r="L20" s="75"/>
      <c r="M20" s="75"/>
    </row>
    <row r="21" spans="1:13" ht="13.5">
      <c r="A21" s="10" t="s">
        <v>194</v>
      </c>
      <c r="B21" s="11"/>
      <c r="C21" s="11"/>
      <c r="D21" s="11" t="s">
        <v>195</v>
      </c>
      <c r="E21" s="72">
        <v>482744</v>
      </c>
      <c r="F21" s="72">
        <v>482744</v>
      </c>
      <c r="G21" s="33"/>
      <c r="H21" s="33"/>
      <c r="I21" s="91"/>
      <c r="J21" s="73"/>
      <c r="K21" s="75"/>
      <c r="L21" s="75"/>
      <c r="M21" s="75"/>
    </row>
    <row r="22" spans="1:13" ht="13.5">
      <c r="A22" s="10">
        <v>21301</v>
      </c>
      <c r="B22" s="11"/>
      <c r="C22" s="11"/>
      <c r="D22" s="11" t="s">
        <v>196</v>
      </c>
      <c r="E22" s="72">
        <v>434756</v>
      </c>
      <c r="F22" s="72">
        <v>434756</v>
      </c>
      <c r="G22" s="33"/>
      <c r="H22" s="33"/>
      <c r="I22" s="91"/>
      <c r="J22" s="73"/>
      <c r="K22" s="75"/>
      <c r="L22" s="75"/>
      <c r="M22" s="75"/>
    </row>
    <row r="23" spans="1:13" ht="13.5">
      <c r="A23" s="10">
        <v>2130101</v>
      </c>
      <c r="B23" s="11"/>
      <c r="C23" s="11"/>
      <c r="D23" s="11" t="s">
        <v>183</v>
      </c>
      <c r="E23" s="72">
        <v>434756</v>
      </c>
      <c r="F23" s="72">
        <v>434756</v>
      </c>
      <c r="G23" s="33"/>
      <c r="H23" s="33"/>
      <c r="I23" s="91"/>
      <c r="J23" s="73"/>
      <c r="K23" s="75"/>
      <c r="L23" s="75"/>
      <c r="M23" s="75"/>
    </row>
    <row r="24" spans="1:13" ht="13.5">
      <c r="A24" s="10" t="s">
        <v>197</v>
      </c>
      <c r="B24" s="11"/>
      <c r="C24" s="11"/>
      <c r="D24" s="11" t="s">
        <v>198</v>
      </c>
      <c r="E24" s="72">
        <v>47988</v>
      </c>
      <c r="F24" s="72">
        <v>47988</v>
      </c>
      <c r="G24" s="33"/>
      <c r="H24" s="33"/>
      <c r="I24" s="91"/>
      <c r="J24" s="73"/>
      <c r="K24" s="75"/>
      <c r="L24" s="75"/>
      <c r="M24" s="75"/>
    </row>
    <row r="25" spans="1:13" ht="13.5">
      <c r="A25" s="10" t="s">
        <v>199</v>
      </c>
      <c r="B25" s="11"/>
      <c r="C25" s="11"/>
      <c r="D25" s="11" t="s">
        <v>183</v>
      </c>
      <c r="E25" s="72">
        <v>47988</v>
      </c>
      <c r="F25" s="72">
        <v>47988</v>
      </c>
      <c r="G25" s="33"/>
      <c r="H25" s="33"/>
      <c r="I25" s="91"/>
      <c r="J25" s="73"/>
      <c r="K25" s="75"/>
      <c r="L25" s="75"/>
      <c r="M25" s="75"/>
    </row>
    <row r="26" spans="1:13" ht="13.5">
      <c r="A26" s="83" t="s">
        <v>200</v>
      </c>
      <c r="B26" s="84"/>
      <c r="C26" s="84"/>
      <c r="D26" s="84" t="s">
        <v>201</v>
      </c>
      <c r="E26" s="76">
        <v>103188</v>
      </c>
      <c r="F26" s="76">
        <v>103188</v>
      </c>
      <c r="G26" s="77"/>
      <c r="H26" s="77"/>
      <c r="I26" s="92"/>
      <c r="J26" s="93"/>
      <c r="K26" s="94"/>
      <c r="L26" s="94"/>
      <c r="M26" s="94"/>
    </row>
    <row r="27" spans="1:13" ht="13.5">
      <c r="A27" s="85" t="s">
        <v>202</v>
      </c>
      <c r="B27" s="85"/>
      <c r="C27" s="85"/>
      <c r="D27" s="85" t="s">
        <v>203</v>
      </c>
      <c r="E27" s="60">
        <v>103188</v>
      </c>
      <c r="F27" s="60">
        <v>103188</v>
      </c>
      <c r="G27" s="73"/>
      <c r="H27" s="73"/>
      <c r="I27" s="73"/>
      <c r="J27" s="73"/>
      <c r="K27" s="75"/>
      <c r="L27" s="75"/>
      <c r="M27" s="75"/>
    </row>
    <row r="28" spans="1:13" ht="12.75">
      <c r="A28" s="86" t="s">
        <v>204</v>
      </c>
      <c r="B28" s="86"/>
      <c r="C28" s="86"/>
      <c r="D28" s="75" t="s">
        <v>183</v>
      </c>
      <c r="E28" s="74">
        <v>103188</v>
      </c>
      <c r="F28" s="74">
        <v>103188</v>
      </c>
      <c r="G28" s="75"/>
      <c r="H28" s="75"/>
      <c r="I28" s="75"/>
      <c r="J28" s="75"/>
      <c r="K28" s="75"/>
      <c r="L28" s="75"/>
      <c r="M28" s="75"/>
    </row>
  </sheetData>
  <sheetProtection/>
  <mergeCells count="37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15694444444444444" right="0.03888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E9" sqref="E9:F28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65" customWidth="1"/>
    <col min="7" max="10" width="12.7109375" style="1" customWidth="1"/>
    <col min="11" max="16384" width="8.8515625" style="1" customWidth="1"/>
  </cols>
  <sheetData>
    <row r="1" spans="1:10" ht="27">
      <c r="A1" s="2" t="s">
        <v>205</v>
      </c>
      <c r="B1" s="2"/>
      <c r="C1" s="2"/>
      <c r="D1" s="2"/>
      <c r="E1" s="66"/>
      <c r="F1" s="66"/>
      <c r="G1" s="2"/>
      <c r="H1" s="2"/>
      <c r="I1" s="2"/>
      <c r="J1" s="2"/>
    </row>
    <row r="2" ht="14.25">
      <c r="J2" s="22"/>
    </row>
    <row r="3" spans="1:10" ht="15">
      <c r="A3" s="3" t="s">
        <v>1</v>
      </c>
      <c r="F3" s="67"/>
      <c r="J3" s="22"/>
    </row>
    <row r="4" spans="1:10" ht="15" customHeight="1">
      <c r="A4" s="68" t="s">
        <v>5</v>
      </c>
      <c r="B4" s="6" t="s">
        <v>3</v>
      </c>
      <c r="C4" s="6" t="s">
        <v>3</v>
      </c>
      <c r="D4" s="6" t="s">
        <v>3</v>
      </c>
      <c r="E4" s="69" t="s">
        <v>132</v>
      </c>
      <c r="F4" s="69" t="s">
        <v>206</v>
      </c>
      <c r="G4" s="5" t="s">
        <v>207</v>
      </c>
      <c r="H4" s="5" t="s">
        <v>208</v>
      </c>
      <c r="I4" s="5" t="s">
        <v>209</v>
      </c>
      <c r="J4" s="23" t="s">
        <v>210</v>
      </c>
    </row>
    <row r="5" spans="1:10" ht="15" customHeight="1">
      <c r="A5" s="7" t="s">
        <v>169</v>
      </c>
      <c r="B5" s="8" t="s">
        <v>3</v>
      </c>
      <c r="C5" s="8" t="s">
        <v>3</v>
      </c>
      <c r="D5" s="18" t="s">
        <v>170</v>
      </c>
      <c r="E5" s="70" t="s">
        <v>3</v>
      </c>
      <c r="F5" s="7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70" t="s">
        <v>3</v>
      </c>
      <c r="F6" s="7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70" t="s">
        <v>3</v>
      </c>
      <c r="F7" s="7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71" t="s">
        <v>174</v>
      </c>
      <c r="B8" s="18" t="s">
        <v>175</v>
      </c>
      <c r="C8" s="18" t="s">
        <v>176</v>
      </c>
      <c r="D8" s="18" t="s">
        <v>10</v>
      </c>
      <c r="E8" s="70" t="s">
        <v>11</v>
      </c>
      <c r="F8" s="7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71" t="s">
        <v>3</v>
      </c>
      <c r="B9" s="18" t="s">
        <v>3</v>
      </c>
      <c r="C9" s="18" t="s">
        <v>3</v>
      </c>
      <c r="D9" s="18" t="s">
        <v>177</v>
      </c>
      <c r="E9" s="72">
        <v>4648934</v>
      </c>
      <c r="F9" s="72">
        <v>4648934</v>
      </c>
      <c r="G9" s="33"/>
      <c r="H9" s="33"/>
      <c r="I9" s="33"/>
      <c r="J9" s="78"/>
    </row>
    <row r="10" spans="1:10" ht="15" customHeight="1">
      <c r="A10" s="61" t="s">
        <v>178</v>
      </c>
      <c r="B10" s="61"/>
      <c r="C10" s="61"/>
      <c r="D10" s="61" t="s">
        <v>179</v>
      </c>
      <c r="E10" s="72">
        <v>3572182</v>
      </c>
      <c r="F10" s="72">
        <v>3572182</v>
      </c>
      <c r="G10" s="33"/>
      <c r="H10" s="33"/>
      <c r="I10" s="33"/>
      <c r="J10" s="78"/>
    </row>
    <row r="11" spans="1:10" ht="15" customHeight="1">
      <c r="A11" s="61" t="s">
        <v>180</v>
      </c>
      <c r="B11" s="61"/>
      <c r="C11" s="61"/>
      <c r="D11" s="61" t="s">
        <v>181</v>
      </c>
      <c r="E11" s="72">
        <v>3140182</v>
      </c>
      <c r="F11" s="72">
        <v>3140182</v>
      </c>
      <c r="G11" s="33"/>
      <c r="H11" s="33"/>
      <c r="I11" s="33"/>
      <c r="J11" s="78"/>
    </row>
    <row r="12" spans="1:10" ht="15" customHeight="1">
      <c r="A12" s="61" t="s">
        <v>182</v>
      </c>
      <c r="B12" s="61"/>
      <c r="C12" s="61"/>
      <c r="D12" s="61" t="s">
        <v>183</v>
      </c>
      <c r="E12" s="72">
        <v>3140182</v>
      </c>
      <c r="F12" s="72">
        <v>3140182</v>
      </c>
      <c r="G12" s="33"/>
      <c r="H12" s="33"/>
      <c r="I12" s="33"/>
      <c r="J12" s="78"/>
    </row>
    <row r="13" spans="1:10" ht="15" customHeight="1">
      <c r="A13" s="61" t="s">
        <v>184</v>
      </c>
      <c r="B13" s="61"/>
      <c r="C13" s="61"/>
      <c r="D13" s="61" t="s">
        <v>185</v>
      </c>
      <c r="E13" s="72">
        <v>251639</v>
      </c>
      <c r="F13" s="72">
        <v>251639</v>
      </c>
      <c r="G13" s="33"/>
      <c r="H13" s="33"/>
      <c r="I13" s="33"/>
      <c r="J13" s="78"/>
    </row>
    <row r="14" spans="1:10" ht="15" customHeight="1">
      <c r="A14" s="61" t="s">
        <v>186</v>
      </c>
      <c r="B14" s="61"/>
      <c r="C14" s="61"/>
      <c r="D14" s="61" t="s">
        <v>183</v>
      </c>
      <c r="E14" s="72">
        <v>251639</v>
      </c>
      <c r="F14" s="72">
        <v>251639</v>
      </c>
      <c r="G14" s="33"/>
      <c r="H14" s="33"/>
      <c r="I14" s="33"/>
      <c r="J14" s="78"/>
    </row>
    <row r="15" spans="1:10" ht="13.5">
      <c r="A15" s="62">
        <v>208</v>
      </c>
      <c r="B15" s="62"/>
      <c r="C15" s="62"/>
      <c r="D15" s="63" t="s">
        <v>187</v>
      </c>
      <c r="E15" s="60">
        <v>101435</v>
      </c>
      <c r="F15" s="60">
        <v>101435</v>
      </c>
      <c r="G15" s="73"/>
      <c r="H15" s="73"/>
      <c r="I15" s="73"/>
      <c r="J15" s="73"/>
    </row>
    <row r="16" spans="1:10" ht="13.5">
      <c r="A16" s="61">
        <v>20801</v>
      </c>
      <c r="B16" s="61"/>
      <c r="C16" s="61"/>
      <c r="D16" s="61" t="s">
        <v>188</v>
      </c>
      <c r="E16" s="60">
        <v>101435</v>
      </c>
      <c r="F16" s="60">
        <v>101435</v>
      </c>
      <c r="G16" s="73"/>
      <c r="H16" s="73"/>
      <c r="I16" s="73"/>
      <c r="J16" s="73"/>
    </row>
    <row r="17" spans="1:10" ht="13.5">
      <c r="A17" s="61">
        <v>2080109</v>
      </c>
      <c r="B17" s="61"/>
      <c r="C17" s="61"/>
      <c r="D17" s="61" t="s">
        <v>183</v>
      </c>
      <c r="E17" s="74">
        <v>101435</v>
      </c>
      <c r="F17" s="74">
        <v>101435</v>
      </c>
      <c r="G17" s="75"/>
      <c r="H17" s="75"/>
      <c r="I17" s="75"/>
      <c r="J17" s="75"/>
    </row>
    <row r="18" spans="1:10" ht="15" customHeight="1">
      <c r="A18" s="61" t="s">
        <v>189</v>
      </c>
      <c r="B18" s="61"/>
      <c r="C18" s="61"/>
      <c r="D18" s="61" t="s">
        <v>190</v>
      </c>
      <c r="E18" s="72">
        <v>569746</v>
      </c>
      <c r="F18" s="72">
        <v>569746</v>
      </c>
      <c r="G18" s="33"/>
      <c r="H18" s="33"/>
      <c r="I18" s="33"/>
      <c r="J18" s="78"/>
    </row>
    <row r="19" spans="1:10" ht="13.5">
      <c r="A19" s="61" t="s">
        <v>191</v>
      </c>
      <c r="B19" s="61"/>
      <c r="C19" s="61"/>
      <c r="D19" s="61" t="s">
        <v>192</v>
      </c>
      <c r="E19" s="72">
        <v>569746</v>
      </c>
      <c r="F19" s="72">
        <v>569746</v>
      </c>
      <c r="G19" s="33"/>
      <c r="H19" s="33"/>
      <c r="I19" s="33"/>
      <c r="J19" s="78"/>
    </row>
    <row r="20" spans="1:10" ht="13.5">
      <c r="A20" s="61" t="s">
        <v>193</v>
      </c>
      <c r="B20" s="61"/>
      <c r="C20" s="61"/>
      <c r="D20" s="61" t="s">
        <v>183</v>
      </c>
      <c r="E20" s="72">
        <v>569746</v>
      </c>
      <c r="F20" s="72">
        <v>569746</v>
      </c>
      <c r="G20" s="33"/>
      <c r="H20" s="33"/>
      <c r="I20" s="33"/>
      <c r="J20" s="78"/>
    </row>
    <row r="21" spans="1:10" ht="13.5">
      <c r="A21" s="61" t="s">
        <v>194</v>
      </c>
      <c r="B21" s="61"/>
      <c r="C21" s="61"/>
      <c r="D21" s="61" t="s">
        <v>195</v>
      </c>
      <c r="E21" s="72">
        <v>482744</v>
      </c>
      <c r="F21" s="72">
        <v>482744</v>
      </c>
      <c r="G21" s="33"/>
      <c r="H21" s="33"/>
      <c r="I21" s="33"/>
      <c r="J21" s="78"/>
    </row>
    <row r="22" spans="1:10" ht="13.5">
      <c r="A22" s="61">
        <v>21301</v>
      </c>
      <c r="B22" s="61"/>
      <c r="C22" s="61"/>
      <c r="D22" s="61" t="s">
        <v>196</v>
      </c>
      <c r="E22" s="72">
        <v>434756</v>
      </c>
      <c r="F22" s="72">
        <v>434756</v>
      </c>
      <c r="G22" s="33"/>
      <c r="H22" s="33"/>
      <c r="I22" s="33"/>
      <c r="J22" s="78"/>
    </row>
    <row r="23" spans="1:10" ht="13.5">
      <c r="A23" s="61">
        <v>2130101</v>
      </c>
      <c r="B23" s="61"/>
      <c r="C23" s="61"/>
      <c r="D23" s="61" t="s">
        <v>183</v>
      </c>
      <c r="E23" s="72">
        <v>434756</v>
      </c>
      <c r="F23" s="72">
        <v>434756</v>
      </c>
      <c r="G23" s="33"/>
      <c r="H23" s="33"/>
      <c r="I23" s="33"/>
      <c r="J23" s="78"/>
    </row>
    <row r="24" spans="1:10" ht="13.5">
      <c r="A24" s="61" t="s">
        <v>197</v>
      </c>
      <c r="B24" s="61"/>
      <c r="C24" s="61"/>
      <c r="D24" s="61" t="s">
        <v>198</v>
      </c>
      <c r="E24" s="72">
        <v>47988</v>
      </c>
      <c r="F24" s="72">
        <v>47988</v>
      </c>
      <c r="G24" s="33"/>
      <c r="H24" s="33"/>
      <c r="I24" s="33"/>
      <c r="J24" s="78"/>
    </row>
    <row r="25" spans="1:10" ht="13.5">
      <c r="A25" s="61" t="s">
        <v>199</v>
      </c>
      <c r="B25" s="61"/>
      <c r="C25" s="61"/>
      <c r="D25" s="61" t="s">
        <v>183</v>
      </c>
      <c r="E25" s="76">
        <v>47988</v>
      </c>
      <c r="F25" s="76">
        <v>47988</v>
      </c>
      <c r="G25" s="77"/>
      <c r="H25" s="77"/>
      <c r="I25" s="77"/>
      <c r="J25" s="79"/>
    </row>
    <row r="26" spans="1:10" ht="13.5">
      <c r="A26" s="61" t="s">
        <v>200</v>
      </c>
      <c r="B26" s="61"/>
      <c r="C26" s="61"/>
      <c r="D26" s="61" t="s">
        <v>201</v>
      </c>
      <c r="E26" s="60">
        <v>103188</v>
      </c>
      <c r="F26" s="60">
        <v>103188</v>
      </c>
      <c r="G26" s="73"/>
      <c r="H26" s="73"/>
      <c r="I26" s="73"/>
      <c r="J26" s="73"/>
    </row>
    <row r="27" spans="1:10" ht="13.5">
      <c r="A27" s="61" t="s">
        <v>202</v>
      </c>
      <c r="B27" s="61"/>
      <c r="C27" s="61"/>
      <c r="D27" s="61" t="s">
        <v>203</v>
      </c>
      <c r="E27" s="60">
        <v>103188</v>
      </c>
      <c r="F27" s="60">
        <v>103188</v>
      </c>
      <c r="G27" s="73"/>
      <c r="H27" s="73"/>
      <c r="I27" s="73"/>
      <c r="J27" s="73"/>
    </row>
    <row r="28" spans="1:10" ht="13.5">
      <c r="A28" s="61" t="s">
        <v>204</v>
      </c>
      <c r="B28" s="61"/>
      <c r="C28" s="61"/>
      <c r="D28" s="61" t="s">
        <v>183</v>
      </c>
      <c r="E28" s="60">
        <v>103188</v>
      </c>
      <c r="F28" s="60">
        <v>103188</v>
      </c>
      <c r="G28" s="73"/>
      <c r="H28" s="73"/>
      <c r="I28" s="73"/>
      <c r="J28" s="73"/>
    </row>
  </sheetData>
  <sheetProtection/>
  <mergeCells count="32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showZeros="0" workbookViewId="0" topLeftCell="T1">
      <selection activeCell="F9" sqref="F9"/>
    </sheetView>
  </sheetViews>
  <sheetFormatPr defaultColWidth="8.8515625" defaultRowHeight="12.75"/>
  <cols>
    <col min="1" max="3" width="3.140625" style="54" customWidth="1"/>
    <col min="4" max="4" width="37.421875" style="54" customWidth="1"/>
    <col min="5" max="5" width="13.00390625" style="54" customWidth="1"/>
    <col min="6" max="7" width="13.421875" style="54" customWidth="1"/>
    <col min="8" max="14" width="9.00390625" style="54" customWidth="1"/>
    <col min="15" max="17" width="12.7109375" style="54" customWidth="1"/>
    <col min="18" max="21" width="13.421875" style="54" customWidth="1"/>
    <col min="22" max="22" width="29.7109375" style="54" customWidth="1"/>
    <col min="23" max="36" width="13.421875" style="54" customWidth="1"/>
    <col min="37" max="37" width="21.421875" style="54" customWidth="1"/>
    <col min="38" max="41" width="13.421875" style="54" customWidth="1"/>
    <col min="42" max="42" width="9.7109375" style="54" customWidth="1"/>
    <col min="43" max="16384" width="8.8515625" style="54" customWidth="1"/>
  </cols>
  <sheetData>
    <row r="1" spans="1:41" ht="27">
      <c r="A1" s="55" t="s">
        <v>211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8:14" ht="12.75">
      <c r="H2" s="56"/>
      <c r="I2" s="56"/>
      <c r="J2" s="56"/>
      <c r="K2" s="56"/>
      <c r="L2" s="56"/>
      <c r="M2" s="56"/>
      <c r="N2" s="56"/>
    </row>
    <row r="3" ht="14.25">
      <c r="A3" s="57" t="s">
        <v>1</v>
      </c>
    </row>
    <row r="4" spans="1:41" ht="15" customHeight="1">
      <c r="A4" s="58" t="s">
        <v>5</v>
      </c>
      <c r="B4" s="58"/>
      <c r="C4" s="58"/>
      <c r="D4" s="58"/>
      <c r="E4" s="58" t="s">
        <v>177</v>
      </c>
      <c r="F4" s="59" t="s">
        <v>212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 t="s">
        <v>213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 t="s">
        <v>214</v>
      </c>
      <c r="AL4" s="59"/>
      <c r="AM4" s="59"/>
      <c r="AN4" s="59"/>
      <c r="AO4" s="59"/>
    </row>
    <row r="5" spans="1:41" ht="15" customHeight="1">
      <c r="A5" s="58" t="s">
        <v>169</v>
      </c>
      <c r="B5" s="58"/>
      <c r="C5" s="58"/>
      <c r="D5" s="58" t="s">
        <v>170</v>
      </c>
      <c r="E5" s="58"/>
      <c r="F5" s="58" t="s">
        <v>139</v>
      </c>
      <c r="G5" s="58" t="s">
        <v>215</v>
      </c>
      <c r="H5" s="58" t="s">
        <v>216</v>
      </c>
      <c r="I5" s="58" t="s">
        <v>217</v>
      </c>
      <c r="J5" s="58" t="s">
        <v>218</v>
      </c>
      <c r="K5" s="58" t="s">
        <v>219</v>
      </c>
      <c r="L5" s="58" t="s">
        <v>220</v>
      </c>
      <c r="M5" s="58" t="s">
        <v>221</v>
      </c>
      <c r="N5" s="58" t="s">
        <v>222</v>
      </c>
      <c r="O5" s="58" t="s">
        <v>223</v>
      </c>
      <c r="P5" s="58" t="s">
        <v>224</v>
      </c>
      <c r="Q5" s="58" t="s">
        <v>225</v>
      </c>
      <c r="R5" s="58" t="s">
        <v>226</v>
      </c>
      <c r="S5" s="58" t="s">
        <v>227</v>
      </c>
      <c r="T5" s="58" t="s">
        <v>228</v>
      </c>
      <c r="U5" s="58" t="s">
        <v>229</v>
      </c>
      <c r="V5" s="58" t="s">
        <v>139</v>
      </c>
      <c r="W5" s="58" t="s">
        <v>230</v>
      </c>
      <c r="X5" s="58" t="s">
        <v>231</v>
      </c>
      <c r="Y5" s="58" t="s">
        <v>232</v>
      </c>
      <c r="Z5" s="58" t="s">
        <v>233</v>
      </c>
      <c r="AA5" s="58" t="s">
        <v>234</v>
      </c>
      <c r="AB5" s="58" t="s">
        <v>235</v>
      </c>
      <c r="AC5" s="58" t="s">
        <v>236</v>
      </c>
      <c r="AD5" s="58" t="s">
        <v>237</v>
      </c>
      <c r="AE5" s="58" t="s">
        <v>238</v>
      </c>
      <c r="AF5" s="58" t="s">
        <v>239</v>
      </c>
      <c r="AG5" s="58" t="s">
        <v>240</v>
      </c>
      <c r="AH5" s="58" t="s">
        <v>241</v>
      </c>
      <c r="AI5" s="58" t="s">
        <v>242</v>
      </c>
      <c r="AJ5" s="58" t="s">
        <v>243</v>
      </c>
      <c r="AK5" s="58" t="s">
        <v>139</v>
      </c>
      <c r="AL5" s="58" t="s">
        <v>244</v>
      </c>
      <c r="AM5" s="58" t="s">
        <v>245</v>
      </c>
      <c r="AN5" s="58" t="s">
        <v>246</v>
      </c>
      <c r="AO5" s="58" t="s">
        <v>247</v>
      </c>
    </row>
    <row r="6" spans="1:41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</row>
    <row r="7" spans="1:41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1" ht="15" customHeight="1">
      <c r="A8" s="58" t="s">
        <v>174</v>
      </c>
      <c r="B8" s="58" t="s">
        <v>175</v>
      </c>
      <c r="C8" s="58" t="s">
        <v>176</v>
      </c>
      <c r="D8" s="58" t="s">
        <v>10</v>
      </c>
      <c r="E8" s="58" t="s">
        <v>11</v>
      </c>
      <c r="F8" s="58" t="s">
        <v>20</v>
      </c>
      <c r="G8" s="58" t="s">
        <v>12</v>
      </c>
      <c r="H8" s="58" t="s">
        <v>31</v>
      </c>
      <c r="I8" s="58" t="s">
        <v>13</v>
      </c>
      <c r="J8" s="58" t="s">
        <v>42</v>
      </c>
      <c r="K8" s="58" t="s">
        <v>48</v>
      </c>
      <c r="L8" s="58" t="s">
        <v>53</v>
      </c>
      <c r="M8" s="58" t="s">
        <v>58</v>
      </c>
      <c r="N8" s="58" t="s">
        <v>63</v>
      </c>
      <c r="O8" s="58" t="s">
        <v>67</v>
      </c>
      <c r="P8" s="58" t="s">
        <v>72</v>
      </c>
      <c r="Q8" s="58"/>
      <c r="R8" s="58" t="s">
        <v>77</v>
      </c>
      <c r="S8" s="58" t="s">
        <v>82</v>
      </c>
      <c r="T8" s="58" t="s">
        <v>87</v>
      </c>
      <c r="U8" s="58" t="s">
        <v>92</v>
      </c>
      <c r="V8" s="58" t="s">
        <v>97</v>
      </c>
      <c r="W8" s="58" t="s">
        <v>102</v>
      </c>
      <c r="X8" s="58" t="s">
        <v>107</v>
      </c>
      <c r="Y8" s="58" t="s">
        <v>112</v>
      </c>
      <c r="Z8" s="58" t="s">
        <v>117</v>
      </c>
      <c r="AA8" s="58" t="s">
        <v>122</v>
      </c>
      <c r="AB8" s="58" t="s">
        <v>127</v>
      </c>
      <c r="AC8" s="58" t="s">
        <v>131</v>
      </c>
      <c r="AD8" s="58" t="s">
        <v>248</v>
      </c>
      <c r="AE8" s="58" t="s">
        <v>249</v>
      </c>
      <c r="AF8" s="58" t="s">
        <v>250</v>
      </c>
      <c r="AG8" s="58" t="s">
        <v>251</v>
      </c>
      <c r="AH8" s="58"/>
      <c r="AI8" s="58" t="s">
        <v>252</v>
      </c>
      <c r="AJ8" s="58" t="s">
        <v>253</v>
      </c>
      <c r="AK8" s="58" t="s">
        <v>144</v>
      </c>
      <c r="AL8" s="58" t="s">
        <v>146</v>
      </c>
      <c r="AM8" s="58" t="s">
        <v>147</v>
      </c>
      <c r="AN8" s="58" t="s">
        <v>148</v>
      </c>
      <c r="AO8" s="58" t="s">
        <v>149</v>
      </c>
    </row>
    <row r="9" spans="1:41" ht="15" customHeight="1">
      <c r="A9" s="58"/>
      <c r="B9" s="58"/>
      <c r="C9" s="58"/>
      <c r="D9" s="58" t="s">
        <v>177</v>
      </c>
      <c r="E9" s="60">
        <f>E11+E13+E15+E18+E21+E26</f>
        <v>4648934</v>
      </c>
      <c r="F9" s="60">
        <f aca="true" t="shared" si="0" ref="F9:AO9">F11+F13+F15+F18+F21+F26</f>
        <v>4319782</v>
      </c>
      <c r="G9" s="60">
        <f t="shared" si="0"/>
        <v>1533204</v>
      </c>
      <c r="H9" s="60">
        <f t="shared" si="0"/>
        <v>954180</v>
      </c>
      <c r="I9" s="60">
        <f t="shared" si="0"/>
        <v>5280</v>
      </c>
      <c r="J9" s="60">
        <f t="shared" si="0"/>
        <v>45864</v>
      </c>
      <c r="K9" s="60">
        <f t="shared" si="0"/>
        <v>150640</v>
      </c>
      <c r="L9" s="60">
        <f t="shared" si="0"/>
        <v>184800</v>
      </c>
      <c r="M9" s="60">
        <f t="shared" si="0"/>
        <v>188496</v>
      </c>
      <c r="N9" s="60">
        <f t="shared" si="0"/>
        <v>243232</v>
      </c>
      <c r="O9" s="60">
        <f t="shared" si="0"/>
        <v>536738</v>
      </c>
      <c r="P9" s="60">
        <f t="shared" si="0"/>
        <v>3168</v>
      </c>
      <c r="Q9" s="60">
        <f t="shared" si="0"/>
        <v>7389</v>
      </c>
      <c r="R9" s="60">
        <f t="shared" si="0"/>
        <v>196880</v>
      </c>
      <c r="S9" s="60">
        <f t="shared" si="0"/>
        <v>239005</v>
      </c>
      <c r="T9" s="60">
        <f t="shared" si="0"/>
        <v>0</v>
      </c>
      <c r="U9" s="60">
        <f t="shared" si="0"/>
        <v>30906</v>
      </c>
      <c r="V9" s="60">
        <f t="shared" si="0"/>
        <v>211752</v>
      </c>
      <c r="W9" s="60">
        <f t="shared" si="0"/>
        <v>37000</v>
      </c>
      <c r="X9" s="60">
        <f t="shared" si="0"/>
        <v>0</v>
      </c>
      <c r="Y9" s="60">
        <f t="shared" si="0"/>
        <v>0</v>
      </c>
      <c r="Z9" s="60">
        <f t="shared" si="0"/>
        <v>0</v>
      </c>
      <c r="AA9" s="60">
        <f t="shared" si="0"/>
        <v>40000</v>
      </c>
      <c r="AB9" s="60">
        <f t="shared" si="0"/>
        <v>0</v>
      </c>
      <c r="AC9" s="60">
        <f t="shared" si="0"/>
        <v>0</v>
      </c>
      <c r="AD9" s="60">
        <f t="shared" si="0"/>
        <v>0</v>
      </c>
      <c r="AE9" s="60">
        <f t="shared" si="0"/>
        <v>0</v>
      </c>
      <c r="AF9" s="60">
        <f t="shared" si="0"/>
        <v>0</v>
      </c>
      <c r="AG9" s="60">
        <f t="shared" si="0"/>
        <v>111512</v>
      </c>
      <c r="AH9" s="60">
        <f t="shared" si="0"/>
        <v>3240</v>
      </c>
      <c r="AI9" s="60">
        <f t="shared" si="0"/>
        <v>20000</v>
      </c>
      <c r="AJ9" s="60">
        <f t="shared" si="0"/>
        <v>0</v>
      </c>
      <c r="AK9" s="60">
        <f t="shared" si="0"/>
        <v>117400</v>
      </c>
      <c r="AL9" s="60">
        <f t="shared" si="0"/>
        <v>40320</v>
      </c>
      <c r="AM9" s="60">
        <f t="shared" si="0"/>
        <v>77080</v>
      </c>
      <c r="AN9" s="60">
        <f t="shared" si="0"/>
        <v>0</v>
      </c>
      <c r="AO9" s="60">
        <f t="shared" si="0"/>
        <v>0</v>
      </c>
    </row>
    <row r="10" spans="1:41" ht="15" customHeight="1">
      <c r="A10" s="61" t="s">
        <v>178</v>
      </c>
      <c r="B10" s="61"/>
      <c r="C10" s="61"/>
      <c r="D10" s="61" t="s">
        <v>179</v>
      </c>
      <c r="E10" s="60">
        <f aca="true" t="shared" si="1" ref="E10:E17">F10+V10+AK10</f>
        <v>3572182</v>
      </c>
      <c r="F10" s="60">
        <f aca="true" t="shared" si="2" ref="F10:F17">SUM(G10:U10)</f>
        <v>3044406</v>
      </c>
      <c r="G10" s="60">
        <v>1000308</v>
      </c>
      <c r="H10" s="60">
        <v>827580</v>
      </c>
      <c r="I10" s="60">
        <v>5280</v>
      </c>
      <c r="J10" s="60">
        <v>29400</v>
      </c>
      <c r="K10" s="60">
        <v>98560</v>
      </c>
      <c r="L10" s="60">
        <v>184800</v>
      </c>
      <c r="M10" s="60"/>
      <c r="N10" s="60">
        <v>83359</v>
      </c>
      <c r="O10" s="60">
        <v>351698</v>
      </c>
      <c r="P10" s="60"/>
      <c r="Q10" s="60"/>
      <c r="R10" s="60">
        <v>127746</v>
      </c>
      <c r="S10" s="60">
        <v>155675</v>
      </c>
      <c r="T10" s="60">
        <v>40000</v>
      </c>
      <c r="U10" s="60">
        <v>140000</v>
      </c>
      <c r="V10" s="60">
        <f>SUM(W10:AJ10)</f>
        <v>410376</v>
      </c>
      <c r="W10" s="60">
        <v>22000</v>
      </c>
      <c r="X10" s="60">
        <v>20000</v>
      </c>
      <c r="Y10" s="60">
        <v>60000</v>
      </c>
      <c r="Z10" s="60">
        <v>30000</v>
      </c>
      <c r="AA10" s="60">
        <v>40000</v>
      </c>
      <c r="AB10" s="60">
        <v>40000</v>
      </c>
      <c r="AC10" s="60">
        <v>22000</v>
      </c>
      <c r="AD10" s="60">
        <v>20000</v>
      </c>
      <c r="AE10" s="60">
        <v>30000</v>
      </c>
      <c r="AF10" s="60">
        <v>30000</v>
      </c>
      <c r="AG10" s="60">
        <v>74576</v>
      </c>
      <c r="AH10" s="60">
        <v>1800</v>
      </c>
      <c r="AI10" s="60">
        <v>20000</v>
      </c>
      <c r="AJ10" s="60"/>
      <c r="AK10" s="60">
        <f>SUM(AL10:AM10)</f>
        <v>117400</v>
      </c>
      <c r="AL10" s="60">
        <v>40320</v>
      </c>
      <c r="AM10" s="60">
        <v>77080</v>
      </c>
      <c r="AN10" s="60"/>
      <c r="AO10" s="60"/>
    </row>
    <row r="11" spans="1:41" ht="15" customHeight="1">
      <c r="A11" s="61" t="s">
        <v>180</v>
      </c>
      <c r="B11" s="61"/>
      <c r="C11" s="61"/>
      <c r="D11" s="61" t="s">
        <v>181</v>
      </c>
      <c r="E11" s="60">
        <f t="shared" si="1"/>
        <v>3140182</v>
      </c>
      <c r="F11" s="60">
        <f t="shared" si="2"/>
        <v>2864406</v>
      </c>
      <c r="G11" s="60">
        <v>1000308</v>
      </c>
      <c r="H11" s="60">
        <v>827580</v>
      </c>
      <c r="I11" s="60">
        <v>5280</v>
      </c>
      <c r="J11" s="60">
        <v>29400</v>
      </c>
      <c r="K11" s="60">
        <v>98560</v>
      </c>
      <c r="L11" s="60">
        <v>184800</v>
      </c>
      <c r="M11" s="60"/>
      <c r="N11" s="60">
        <v>83359</v>
      </c>
      <c r="O11" s="60">
        <v>351698</v>
      </c>
      <c r="P11" s="60"/>
      <c r="Q11" s="60"/>
      <c r="R11" s="60">
        <v>127746</v>
      </c>
      <c r="S11" s="60">
        <v>155675</v>
      </c>
      <c r="T11" s="60"/>
      <c r="U11" s="60"/>
      <c r="V11" s="60">
        <f>SUM(W11:AJ11)</f>
        <v>158376</v>
      </c>
      <c r="W11" s="60">
        <v>22000</v>
      </c>
      <c r="X11" s="60"/>
      <c r="Y11" s="60"/>
      <c r="Z11" s="60"/>
      <c r="AA11" s="60">
        <v>40000</v>
      </c>
      <c r="AB11" s="60"/>
      <c r="AC11" s="60"/>
      <c r="AD11" s="60"/>
      <c r="AE11" s="60"/>
      <c r="AF11" s="60"/>
      <c r="AG11" s="60">
        <v>74576</v>
      </c>
      <c r="AH11" s="60">
        <v>1800</v>
      </c>
      <c r="AI11" s="60">
        <v>20000</v>
      </c>
      <c r="AJ11" s="60"/>
      <c r="AK11" s="60">
        <f>SUM(AL11:AM11)</f>
        <v>117400</v>
      </c>
      <c r="AL11" s="60">
        <v>40320</v>
      </c>
      <c r="AM11" s="60">
        <v>77080</v>
      </c>
      <c r="AN11" s="60"/>
      <c r="AO11" s="60"/>
    </row>
    <row r="12" spans="1:41" ht="15" customHeight="1">
      <c r="A12" s="61" t="s">
        <v>182</v>
      </c>
      <c r="B12" s="61"/>
      <c r="C12" s="61"/>
      <c r="D12" s="61" t="s">
        <v>183</v>
      </c>
      <c r="E12" s="60">
        <f t="shared" si="1"/>
        <v>3140182</v>
      </c>
      <c r="F12" s="60">
        <f t="shared" si="2"/>
        <v>2864406</v>
      </c>
      <c r="G12" s="60">
        <v>1000308</v>
      </c>
      <c r="H12" s="60">
        <v>827580</v>
      </c>
      <c r="I12" s="60">
        <v>5280</v>
      </c>
      <c r="J12" s="60">
        <v>29400</v>
      </c>
      <c r="K12" s="60">
        <v>98560</v>
      </c>
      <c r="L12" s="60">
        <v>184800</v>
      </c>
      <c r="M12" s="60"/>
      <c r="N12" s="60">
        <v>83359</v>
      </c>
      <c r="O12" s="60">
        <v>351698</v>
      </c>
      <c r="P12" s="60"/>
      <c r="Q12" s="60"/>
      <c r="R12" s="60">
        <v>127746</v>
      </c>
      <c r="S12" s="60">
        <v>155675</v>
      </c>
      <c r="T12" s="60"/>
      <c r="U12" s="60"/>
      <c r="V12" s="60">
        <f>SUM(W12:AJ12)</f>
        <v>158376</v>
      </c>
      <c r="W12" s="60">
        <v>22000</v>
      </c>
      <c r="X12" s="60"/>
      <c r="Y12" s="60"/>
      <c r="Z12" s="60"/>
      <c r="AA12" s="60">
        <v>40000</v>
      </c>
      <c r="AB12" s="60"/>
      <c r="AC12" s="60"/>
      <c r="AD12" s="60"/>
      <c r="AE12" s="60"/>
      <c r="AF12" s="60"/>
      <c r="AG12" s="60">
        <v>74576</v>
      </c>
      <c r="AH12" s="60">
        <v>1800</v>
      </c>
      <c r="AI12" s="60">
        <v>20000</v>
      </c>
      <c r="AJ12" s="60"/>
      <c r="AK12" s="60">
        <f>SUM(AL12:AM12)</f>
        <v>117400</v>
      </c>
      <c r="AL12" s="60">
        <v>40320</v>
      </c>
      <c r="AM12" s="60">
        <v>77080</v>
      </c>
      <c r="AN12" s="60"/>
      <c r="AO12" s="60"/>
    </row>
    <row r="13" spans="1:41" ht="15" customHeight="1">
      <c r="A13" s="61" t="s">
        <v>184</v>
      </c>
      <c r="B13" s="61"/>
      <c r="C13" s="61"/>
      <c r="D13" s="61" t="s">
        <v>185</v>
      </c>
      <c r="E13" s="60">
        <f t="shared" si="1"/>
        <v>251639</v>
      </c>
      <c r="F13" s="60">
        <f t="shared" si="2"/>
        <v>243459</v>
      </c>
      <c r="G13" s="60">
        <v>100464</v>
      </c>
      <c r="H13" s="60">
        <v>20760</v>
      </c>
      <c r="I13" s="60"/>
      <c r="J13" s="60">
        <v>2352</v>
      </c>
      <c r="K13" s="60">
        <v>7280</v>
      </c>
      <c r="L13" s="60"/>
      <c r="M13" s="60">
        <v>28272</v>
      </c>
      <c r="N13" s="60">
        <v>24720</v>
      </c>
      <c r="O13" s="60">
        <v>32170</v>
      </c>
      <c r="P13" s="60">
        <v>530</v>
      </c>
      <c r="Q13" s="60">
        <v>1236</v>
      </c>
      <c r="R13" s="60">
        <v>11549</v>
      </c>
      <c r="S13" s="60">
        <v>14126</v>
      </c>
      <c r="T13" s="60"/>
      <c r="U13" s="60"/>
      <c r="V13" s="60">
        <f aca="true" t="shared" si="3" ref="V13:V17">SUM(W13:AH13)</f>
        <v>8180</v>
      </c>
      <c r="W13" s="60">
        <v>2000</v>
      </c>
      <c r="X13" s="60"/>
      <c r="Y13" s="60"/>
      <c r="Z13" s="60"/>
      <c r="AA13" s="60"/>
      <c r="AB13" s="60"/>
      <c r="AC13" s="60"/>
      <c r="AD13" s="60"/>
      <c r="AE13" s="60"/>
      <c r="AF13" s="60"/>
      <c r="AG13" s="60">
        <v>6180</v>
      </c>
      <c r="AH13" s="60"/>
      <c r="AI13" s="60"/>
      <c r="AJ13" s="60"/>
      <c r="AK13" s="60"/>
      <c r="AL13" s="60"/>
      <c r="AM13" s="60"/>
      <c r="AN13" s="60"/>
      <c r="AO13" s="60"/>
    </row>
    <row r="14" spans="1:41" ht="15" customHeight="1">
      <c r="A14" s="61" t="s">
        <v>186</v>
      </c>
      <c r="B14" s="61"/>
      <c r="C14" s="61"/>
      <c r="D14" s="61" t="s">
        <v>183</v>
      </c>
      <c r="E14" s="60">
        <f t="shared" si="1"/>
        <v>251639</v>
      </c>
      <c r="F14" s="60">
        <f t="shared" si="2"/>
        <v>243459</v>
      </c>
      <c r="G14" s="60">
        <v>100464</v>
      </c>
      <c r="H14" s="60">
        <v>20760</v>
      </c>
      <c r="I14" s="60"/>
      <c r="J14" s="60">
        <v>2352</v>
      </c>
      <c r="K14" s="60">
        <v>7280</v>
      </c>
      <c r="L14" s="60"/>
      <c r="M14" s="60">
        <v>28272</v>
      </c>
      <c r="N14" s="60">
        <v>24720</v>
      </c>
      <c r="O14" s="60">
        <v>32170</v>
      </c>
      <c r="P14" s="60">
        <v>530</v>
      </c>
      <c r="Q14" s="60">
        <v>1236</v>
      </c>
      <c r="R14" s="60">
        <v>11549</v>
      </c>
      <c r="S14" s="60">
        <v>14126</v>
      </c>
      <c r="T14" s="60"/>
      <c r="U14" s="60"/>
      <c r="V14" s="60">
        <f t="shared" si="3"/>
        <v>8180</v>
      </c>
      <c r="W14" s="60">
        <v>2000</v>
      </c>
      <c r="X14" s="60"/>
      <c r="Y14" s="60"/>
      <c r="Z14" s="60"/>
      <c r="AA14" s="60"/>
      <c r="AB14" s="60"/>
      <c r="AC14" s="60"/>
      <c r="AD14" s="60"/>
      <c r="AE14" s="60"/>
      <c r="AF14" s="60"/>
      <c r="AG14" s="60">
        <v>6180</v>
      </c>
      <c r="AH14" s="60"/>
      <c r="AI14" s="60"/>
      <c r="AJ14" s="60"/>
      <c r="AK14" s="60"/>
      <c r="AL14" s="60"/>
      <c r="AM14" s="60"/>
      <c r="AN14" s="60"/>
      <c r="AO14" s="60"/>
    </row>
    <row r="15" spans="1:41" ht="13.5">
      <c r="A15" s="62">
        <v>208</v>
      </c>
      <c r="B15" s="62"/>
      <c r="C15" s="62"/>
      <c r="D15" s="63" t="s">
        <v>187</v>
      </c>
      <c r="E15" s="60">
        <f t="shared" si="1"/>
        <v>101435</v>
      </c>
      <c r="F15" s="60">
        <f t="shared" si="2"/>
        <v>97976</v>
      </c>
      <c r="G15" s="64">
        <v>33840</v>
      </c>
      <c r="H15" s="64">
        <v>8580</v>
      </c>
      <c r="I15" s="64"/>
      <c r="J15" s="64">
        <v>1176</v>
      </c>
      <c r="K15" s="64">
        <v>3920</v>
      </c>
      <c r="L15" s="64"/>
      <c r="M15" s="64">
        <v>15192</v>
      </c>
      <c r="N15" s="64">
        <v>11448</v>
      </c>
      <c r="O15" s="64">
        <v>12896</v>
      </c>
      <c r="P15" s="64">
        <v>211</v>
      </c>
      <c r="Q15" s="64">
        <v>492</v>
      </c>
      <c r="R15" s="64">
        <v>4602</v>
      </c>
      <c r="S15" s="64">
        <v>5619</v>
      </c>
      <c r="T15" s="64"/>
      <c r="U15" s="64"/>
      <c r="V15" s="60">
        <f t="shared" si="3"/>
        <v>3459</v>
      </c>
      <c r="W15" s="64">
        <v>1000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>
        <v>2459</v>
      </c>
      <c r="AH15" s="64"/>
      <c r="AI15" s="64"/>
      <c r="AJ15" s="64"/>
      <c r="AK15" s="60"/>
      <c r="AL15" s="64"/>
      <c r="AM15" s="64"/>
      <c r="AN15" s="64"/>
      <c r="AO15" s="64"/>
    </row>
    <row r="16" spans="1:41" ht="13.5">
      <c r="A16" s="61">
        <v>20801</v>
      </c>
      <c r="B16" s="61"/>
      <c r="C16" s="61"/>
      <c r="D16" s="61" t="s">
        <v>188</v>
      </c>
      <c r="E16" s="60">
        <f t="shared" si="1"/>
        <v>101435</v>
      </c>
      <c r="F16" s="60">
        <f t="shared" si="2"/>
        <v>97976</v>
      </c>
      <c r="G16" s="64">
        <v>33840</v>
      </c>
      <c r="H16" s="64">
        <v>8580</v>
      </c>
      <c r="I16" s="64"/>
      <c r="J16" s="64">
        <v>1176</v>
      </c>
      <c r="K16" s="64">
        <v>3920</v>
      </c>
      <c r="L16" s="64"/>
      <c r="M16" s="64">
        <v>15192</v>
      </c>
      <c r="N16" s="64">
        <v>11448</v>
      </c>
      <c r="O16" s="64">
        <v>12896</v>
      </c>
      <c r="P16" s="64">
        <v>211</v>
      </c>
      <c r="Q16" s="64">
        <v>492</v>
      </c>
      <c r="R16" s="64">
        <v>4602</v>
      </c>
      <c r="S16" s="64">
        <v>5619</v>
      </c>
      <c r="T16" s="64"/>
      <c r="U16" s="64"/>
      <c r="V16" s="60">
        <f t="shared" si="3"/>
        <v>3459</v>
      </c>
      <c r="W16" s="64">
        <v>1000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>
        <v>2459</v>
      </c>
      <c r="AH16" s="64"/>
      <c r="AI16" s="60"/>
      <c r="AJ16" s="60"/>
      <c r="AK16" s="60"/>
      <c r="AL16" s="60"/>
      <c r="AM16" s="60"/>
      <c r="AN16" s="60"/>
      <c r="AO16" s="60"/>
    </row>
    <row r="17" spans="1:41" ht="13.5">
      <c r="A17" s="61">
        <v>2080109</v>
      </c>
      <c r="B17" s="61"/>
      <c r="C17" s="61"/>
      <c r="D17" s="61" t="s">
        <v>183</v>
      </c>
      <c r="E17" s="60">
        <f t="shared" si="1"/>
        <v>101435</v>
      </c>
      <c r="F17" s="60">
        <f t="shared" si="2"/>
        <v>97976</v>
      </c>
      <c r="G17" s="64">
        <v>33840</v>
      </c>
      <c r="H17" s="64">
        <v>8580</v>
      </c>
      <c r="I17" s="64"/>
      <c r="J17" s="64">
        <v>1176</v>
      </c>
      <c r="K17" s="64">
        <v>3920</v>
      </c>
      <c r="L17" s="64"/>
      <c r="M17" s="64">
        <v>15192</v>
      </c>
      <c r="N17" s="64">
        <v>11448</v>
      </c>
      <c r="O17" s="64">
        <v>12896</v>
      </c>
      <c r="P17" s="64">
        <v>211</v>
      </c>
      <c r="Q17" s="64">
        <v>492</v>
      </c>
      <c r="R17" s="64">
        <v>4602</v>
      </c>
      <c r="S17" s="64">
        <v>5619</v>
      </c>
      <c r="T17" s="64"/>
      <c r="U17" s="64"/>
      <c r="V17" s="60">
        <f t="shared" si="3"/>
        <v>3459</v>
      </c>
      <c r="W17" s="64">
        <v>1000</v>
      </c>
      <c r="X17" s="64"/>
      <c r="Y17" s="64"/>
      <c r="Z17" s="64"/>
      <c r="AA17" s="64"/>
      <c r="AB17" s="64"/>
      <c r="AC17" s="64"/>
      <c r="AD17" s="64"/>
      <c r="AE17" s="64"/>
      <c r="AF17" s="64"/>
      <c r="AG17" s="64">
        <v>2459</v>
      </c>
      <c r="AH17" s="64"/>
      <c r="AI17" s="60"/>
      <c r="AJ17" s="60"/>
      <c r="AK17" s="60"/>
      <c r="AL17" s="60"/>
      <c r="AM17" s="60"/>
      <c r="AN17" s="60"/>
      <c r="AO17" s="60"/>
    </row>
    <row r="18" spans="1:41" ht="15" customHeight="1">
      <c r="A18" s="61" t="s">
        <v>189</v>
      </c>
      <c r="B18" s="61"/>
      <c r="C18" s="61"/>
      <c r="D18" s="61" t="s">
        <v>190</v>
      </c>
      <c r="E18" s="60">
        <f aca="true" t="shared" si="4" ref="E18:E31">F18+V18+AK18</f>
        <v>569746</v>
      </c>
      <c r="F18" s="60">
        <f aca="true" t="shared" si="5" ref="F18:F31">SUM(G18:U18)</f>
        <v>550072</v>
      </c>
      <c r="G18" s="60">
        <v>217032</v>
      </c>
      <c r="H18" s="60">
        <v>50100</v>
      </c>
      <c r="I18" s="60"/>
      <c r="J18" s="60">
        <v>5880</v>
      </c>
      <c r="K18" s="60">
        <v>17360</v>
      </c>
      <c r="L18" s="60"/>
      <c r="M18" s="60">
        <v>67512</v>
      </c>
      <c r="N18" s="60">
        <v>58154</v>
      </c>
      <c r="O18" s="60">
        <v>72056</v>
      </c>
      <c r="P18" s="60">
        <v>1197</v>
      </c>
      <c r="Q18" s="60">
        <v>2791</v>
      </c>
      <c r="R18" s="60">
        <v>26095</v>
      </c>
      <c r="S18" s="60">
        <v>31895</v>
      </c>
      <c r="T18" s="60"/>
      <c r="U18" s="60"/>
      <c r="V18" s="60">
        <f aca="true" t="shared" si="6" ref="V18:V31">SUM(W18:AH18)</f>
        <v>19674</v>
      </c>
      <c r="W18" s="60">
        <v>5000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>
        <v>13954</v>
      </c>
      <c r="AH18" s="60">
        <v>720</v>
      </c>
      <c r="AI18" s="60"/>
      <c r="AJ18" s="60"/>
      <c r="AK18" s="60"/>
      <c r="AL18" s="60"/>
      <c r="AM18" s="60"/>
      <c r="AN18" s="60"/>
      <c r="AO18" s="60"/>
    </row>
    <row r="19" spans="1:41" ht="13.5">
      <c r="A19" s="61" t="s">
        <v>191</v>
      </c>
      <c r="B19" s="61"/>
      <c r="C19" s="61"/>
      <c r="D19" s="61" t="s">
        <v>192</v>
      </c>
      <c r="E19" s="60">
        <f t="shared" si="4"/>
        <v>569746</v>
      </c>
      <c r="F19" s="60">
        <f t="shared" si="5"/>
        <v>550072</v>
      </c>
      <c r="G19" s="60">
        <v>217032</v>
      </c>
      <c r="H19" s="60">
        <v>50100</v>
      </c>
      <c r="I19" s="60"/>
      <c r="J19" s="60">
        <v>5880</v>
      </c>
      <c r="K19" s="60">
        <v>17360</v>
      </c>
      <c r="L19" s="60"/>
      <c r="M19" s="60">
        <v>67512</v>
      </c>
      <c r="N19" s="60">
        <v>58154</v>
      </c>
      <c r="O19" s="60">
        <v>72056</v>
      </c>
      <c r="P19" s="60">
        <v>1197</v>
      </c>
      <c r="Q19" s="60">
        <v>2791</v>
      </c>
      <c r="R19" s="60">
        <v>26095</v>
      </c>
      <c r="S19" s="60">
        <v>31895</v>
      </c>
      <c r="T19" s="60"/>
      <c r="U19" s="60"/>
      <c r="V19" s="60">
        <f t="shared" si="6"/>
        <v>19674</v>
      </c>
      <c r="W19" s="60">
        <v>5000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>
        <v>13954</v>
      </c>
      <c r="AH19" s="60">
        <v>720</v>
      </c>
      <c r="AI19" s="60"/>
      <c r="AJ19" s="60"/>
      <c r="AK19" s="60"/>
      <c r="AL19" s="60"/>
      <c r="AM19" s="60"/>
      <c r="AN19" s="60"/>
      <c r="AO19" s="60"/>
    </row>
    <row r="20" spans="1:41" ht="13.5">
      <c r="A20" s="61" t="s">
        <v>193</v>
      </c>
      <c r="B20" s="61"/>
      <c r="C20" s="61"/>
      <c r="D20" s="61" t="s">
        <v>183</v>
      </c>
      <c r="E20" s="60">
        <f t="shared" si="4"/>
        <v>569746</v>
      </c>
      <c r="F20" s="60">
        <f t="shared" si="5"/>
        <v>550072</v>
      </c>
      <c r="G20" s="60">
        <v>217032</v>
      </c>
      <c r="H20" s="60">
        <v>50100</v>
      </c>
      <c r="I20" s="60"/>
      <c r="J20" s="60">
        <v>5880</v>
      </c>
      <c r="K20" s="60">
        <v>17360</v>
      </c>
      <c r="L20" s="60"/>
      <c r="M20" s="60">
        <v>67512</v>
      </c>
      <c r="N20" s="60">
        <v>58154</v>
      </c>
      <c r="O20" s="60">
        <v>72056</v>
      </c>
      <c r="P20" s="60">
        <v>1197</v>
      </c>
      <c r="Q20" s="60">
        <v>2791</v>
      </c>
      <c r="R20" s="60">
        <v>26095</v>
      </c>
      <c r="S20" s="60">
        <v>31895</v>
      </c>
      <c r="T20" s="60"/>
      <c r="U20" s="60"/>
      <c r="V20" s="60">
        <f t="shared" si="6"/>
        <v>19674</v>
      </c>
      <c r="W20" s="60">
        <v>5000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>
        <v>13954</v>
      </c>
      <c r="AH20" s="60">
        <v>720</v>
      </c>
      <c r="AI20" s="60"/>
      <c r="AJ20" s="60"/>
      <c r="AK20" s="60"/>
      <c r="AL20" s="60"/>
      <c r="AM20" s="60"/>
      <c r="AN20" s="60"/>
      <c r="AO20" s="60"/>
    </row>
    <row r="21" spans="1:41" ht="13.5">
      <c r="A21" s="61" t="s">
        <v>194</v>
      </c>
      <c r="B21" s="61"/>
      <c r="C21" s="61"/>
      <c r="D21" s="61" t="s">
        <v>195</v>
      </c>
      <c r="E21" s="60">
        <f>E22+E24</f>
        <v>482744</v>
      </c>
      <c r="F21" s="60">
        <f aca="true" t="shared" si="7" ref="F21:AO21">F22+F24</f>
        <v>464230</v>
      </c>
      <c r="G21" s="60">
        <f t="shared" si="7"/>
        <v>142800</v>
      </c>
      <c r="H21" s="60">
        <f t="shared" si="7"/>
        <v>38340</v>
      </c>
      <c r="I21" s="60">
        <f t="shared" si="7"/>
        <v>0</v>
      </c>
      <c r="J21" s="60">
        <f t="shared" si="7"/>
        <v>5880</v>
      </c>
      <c r="K21" s="60">
        <f t="shared" si="7"/>
        <v>20160</v>
      </c>
      <c r="L21" s="60">
        <f t="shared" si="7"/>
        <v>0</v>
      </c>
      <c r="M21" s="60">
        <f t="shared" si="7"/>
        <v>64440</v>
      </c>
      <c r="N21" s="60">
        <f t="shared" si="7"/>
        <v>54581</v>
      </c>
      <c r="O21" s="60">
        <f t="shared" si="7"/>
        <v>54676</v>
      </c>
      <c r="P21" s="60">
        <f t="shared" si="7"/>
        <v>1011</v>
      </c>
      <c r="Q21" s="60">
        <f t="shared" si="7"/>
        <v>2360</v>
      </c>
      <c r="R21" s="60">
        <f t="shared" si="7"/>
        <v>22119</v>
      </c>
      <c r="S21" s="60">
        <f t="shared" si="7"/>
        <v>26957</v>
      </c>
      <c r="T21" s="60">
        <f t="shared" si="7"/>
        <v>0</v>
      </c>
      <c r="U21" s="60">
        <f t="shared" si="7"/>
        <v>30906</v>
      </c>
      <c r="V21" s="60">
        <f t="shared" si="7"/>
        <v>18514</v>
      </c>
      <c r="W21" s="60">
        <f t="shared" si="7"/>
        <v>6000</v>
      </c>
      <c r="X21" s="60">
        <f t="shared" si="7"/>
        <v>0</v>
      </c>
      <c r="Y21" s="60">
        <f t="shared" si="7"/>
        <v>0</v>
      </c>
      <c r="Z21" s="60">
        <f t="shared" si="7"/>
        <v>0</v>
      </c>
      <c r="AA21" s="60">
        <f t="shared" si="7"/>
        <v>0</v>
      </c>
      <c r="AB21" s="60">
        <f t="shared" si="7"/>
        <v>0</v>
      </c>
      <c r="AC21" s="60">
        <f t="shared" si="7"/>
        <v>0</v>
      </c>
      <c r="AD21" s="60">
        <f t="shared" si="7"/>
        <v>0</v>
      </c>
      <c r="AE21" s="60">
        <f t="shared" si="7"/>
        <v>0</v>
      </c>
      <c r="AF21" s="60">
        <f t="shared" si="7"/>
        <v>0</v>
      </c>
      <c r="AG21" s="60">
        <f t="shared" si="7"/>
        <v>11794</v>
      </c>
      <c r="AH21" s="60">
        <f t="shared" si="7"/>
        <v>720</v>
      </c>
      <c r="AI21" s="60">
        <f t="shared" si="7"/>
        <v>0</v>
      </c>
      <c r="AJ21" s="60">
        <f t="shared" si="7"/>
        <v>0</v>
      </c>
      <c r="AK21" s="60">
        <f t="shared" si="7"/>
        <v>0</v>
      </c>
      <c r="AL21" s="60">
        <f t="shared" si="7"/>
        <v>0</v>
      </c>
      <c r="AM21" s="60">
        <f t="shared" si="7"/>
        <v>0</v>
      </c>
      <c r="AN21" s="60">
        <f t="shared" si="7"/>
        <v>0</v>
      </c>
      <c r="AO21" s="60">
        <f t="shared" si="7"/>
        <v>0</v>
      </c>
    </row>
    <row r="22" spans="1:41" ht="13.5">
      <c r="A22" s="61">
        <v>21301</v>
      </c>
      <c r="B22" s="61"/>
      <c r="C22" s="61"/>
      <c r="D22" s="61" t="s">
        <v>196</v>
      </c>
      <c r="E22" s="60">
        <f t="shared" si="4"/>
        <v>434756</v>
      </c>
      <c r="F22" s="60">
        <f t="shared" si="5"/>
        <v>418874</v>
      </c>
      <c r="G22" s="60">
        <v>142800</v>
      </c>
      <c r="H22" s="60">
        <v>38340</v>
      </c>
      <c r="I22" s="60"/>
      <c r="J22" s="60">
        <v>5880</v>
      </c>
      <c r="K22" s="60">
        <v>16800</v>
      </c>
      <c r="L22" s="60"/>
      <c r="M22" s="60">
        <v>64440</v>
      </c>
      <c r="N22" s="60">
        <v>49160</v>
      </c>
      <c r="O22" s="60">
        <v>54676</v>
      </c>
      <c r="P22" s="60">
        <v>902</v>
      </c>
      <c r="Q22" s="60">
        <v>2105</v>
      </c>
      <c r="R22" s="60">
        <v>19721</v>
      </c>
      <c r="S22" s="60">
        <v>24050</v>
      </c>
      <c r="T22" s="60"/>
      <c r="U22" s="60"/>
      <c r="V22" s="60">
        <f t="shared" si="6"/>
        <v>15882</v>
      </c>
      <c r="W22" s="60">
        <v>5000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>
        <v>10522</v>
      </c>
      <c r="AH22" s="60">
        <v>360</v>
      </c>
      <c r="AI22" s="60"/>
      <c r="AJ22" s="60"/>
      <c r="AK22" s="60"/>
      <c r="AL22" s="60"/>
      <c r="AM22" s="60"/>
      <c r="AN22" s="60"/>
      <c r="AO22" s="60"/>
    </row>
    <row r="23" spans="1:41" ht="13.5">
      <c r="A23" s="61">
        <v>2130101</v>
      </c>
      <c r="B23" s="61"/>
      <c r="C23" s="61"/>
      <c r="D23" s="61" t="s">
        <v>183</v>
      </c>
      <c r="E23" s="60">
        <f t="shared" si="4"/>
        <v>434756</v>
      </c>
      <c r="F23" s="60">
        <f t="shared" si="5"/>
        <v>418874</v>
      </c>
      <c r="G23" s="60">
        <v>142800</v>
      </c>
      <c r="H23" s="60">
        <v>38340</v>
      </c>
      <c r="I23" s="60"/>
      <c r="J23" s="60">
        <v>5880</v>
      </c>
      <c r="K23" s="60">
        <v>16800</v>
      </c>
      <c r="L23" s="60"/>
      <c r="M23" s="60">
        <v>64440</v>
      </c>
      <c r="N23" s="60">
        <v>49160</v>
      </c>
      <c r="O23" s="60">
        <v>54676</v>
      </c>
      <c r="P23" s="60">
        <v>902</v>
      </c>
      <c r="Q23" s="60">
        <v>2105</v>
      </c>
      <c r="R23" s="60">
        <v>19721</v>
      </c>
      <c r="S23" s="60">
        <v>24050</v>
      </c>
      <c r="T23" s="60"/>
      <c r="U23" s="60"/>
      <c r="V23" s="60">
        <f t="shared" si="6"/>
        <v>15882</v>
      </c>
      <c r="W23" s="60">
        <v>5000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>
        <v>10522</v>
      </c>
      <c r="AH23" s="60">
        <v>360</v>
      </c>
      <c r="AI23" s="60"/>
      <c r="AJ23" s="60"/>
      <c r="AK23" s="60"/>
      <c r="AL23" s="60"/>
      <c r="AM23" s="60"/>
      <c r="AN23" s="60"/>
      <c r="AO23" s="60"/>
    </row>
    <row r="24" spans="1:41" ht="13.5">
      <c r="A24" s="61" t="s">
        <v>197</v>
      </c>
      <c r="B24" s="61"/>
      <c r="C24" s="61"/>
      <c r="D24" s="61" t="s">
        <v>198</v>
      </c>
      <c r="E24" s="60">
        <f t="shared" si="4"/>
        <v>47988</v>
      </c>
      <c r="F24" s="60">
        <f t="shared" si="5"/>
        <v>45356</v>
      </c>
      <c r="G24" s="60"/>
      <c r="H24" s="60"/>
      <c r="I24" s="60"/>
      <c r="J24" s="60"/>
      <c r="K24" s="60">
        <v>3360</v>
      </c>
      <c r="L24" s="60"/>
      <c r="M24" s="60"/>
      <c r="N24" s="60">
        <v>5421</v>
      </c>
      <c r="O24" s="60"/>
      <c r="P24" s="60">
        <v>109</v>
      </c>
      <c r="Q24" s="60">
        <v>255</v>
      </c>
      <c r="R24" s="60">
        <v>2398</v>
      </c>
      <c r="S24" s="60">
        <v>2907</v>
      </c>
      <c r="T24" s="60"/>
      <c r="U24" s="60">
        <v>30906</v>
      </c>
      <c r="V24" s="60">
        <f t="shared" si="6"/>
        <v>2632</v>
      </c>
      <c r="W24" s="60">
        <v>1000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>
        <v>1272</v>
      </c>
      <c r="AH24" s="60">
        <v>360</v>
      </c>
      <c r="AI24" s="60"/>
      <c r="AJ24" s="60"/>
      <c r="AK24" s="60"/>
      <c r="AL24" s="60"/>
      <c r="AM24" s="60"/>
      <c r="AN24" s="60"/>
      <c r="AO24" s="60"/>
    </row>
    <row r="25" spans="1:41" ht="13.5">
      <c r="A25" s="61" t="s">
        <v>199</v>
      </c>
      <c r="B25" s="61"/>
      <c r="C25" s="61"/>
      <c r="D25" s="61" t="s">
        <v>183</v>
      </c>
      <c r="E25" s="60">
        <f t="shared" si="4"/>
        <v>47988</v>
      </c>
      <c r="F25" s="60">
        <f t="shared" si="5"/>
        <v>45356</v>
      </c>
      <c r="G25" s="60"/>
      <c r="H25" s="60"/>
      <c r="I25" s="60"/>
      <c r="J25" s="60"/>
      <c r="K25" s="60">
        <v>3360</v>
      </c>
      <c r="L25" s="60"/>
      <c r="M25" s="60"/>
      <c r="N25" s="60">
        <v>5421</v>
      </c>
      <c r="O25" s="60"/>
      <c r="P25" s="60">
        <v>109</v>
      </c>
      <c r="Q25" s="60">
        <v>255</v>
      </c>
      <c r="R25" s="60">
        <v>2398</v>
      </c>
      <c r="S25" s="60">
        <v>2907</v>
      </c>
      <c r="T25" s="60"/>
      <c r="U25" s="60">
        <v>30906</v>
      </c>
      <c r="V25" s="60">
        <f t="shared" si="6"/>
        <v>2632</v>
      </c>
      <c r="W25" s="60">
        <v>1000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>
        <v>1272</v>
      </c>
      <c r="AH25" s="60">
        <v>360</v>
      </c>
      <c r="AI25" s="60"/>
      <c r="AJ25" s="60"/>
      <c r="AK25" s="60"/>
      <c r="AL25" s="60"/>
      <c r="AM25" s="60"/>
      <c r="AN25" s="60"/>
      <c r="AO25" s="60"/>
    </row>
    <row r="26" spans="1:41" ht="13.5">
      <c r="A26" s="61" t="s">
        <v>200</v>
      </c>
      <c r="B26" s="61"/>
      <c r="C26" s="61"/>
      <c r="D26" s="61" t="s">
        <v>201</v>
      </c>
      <c r="E26" s="60">
        <f t="shared" si="4"/>
        <v>103188</v>
      </c>
      <c r="F26" s="60">
        <f t="shared" si="5"/>
        <v>99639</v>
      </c>
      <c r="G26" s="60">
        <v>38760</v>
      </c>
      <c r="H26" s="60">
        <v>8820</v>
      </c>
      <c r="I26" s="60"/>
      <c r="J26" s="60">
        <v>1176</v>
      </c>
      <c r="K26" s="60">
        <v>3360</v>
      </c>
      <c r="L26" s="60"/>
      <c r="M26" s="60">
        <v>13080</v>
      </c>
      <c r="N26" s="60">
        <v>10970</v>
      </c>
      <c r="O26" s="60">
        <v>13242</v>
      </c>
      <c r="P26" s="60">
        <v>219</v>
      </c>
      <c r="Q26" s="60">
        <v>510</v>
      </c>
      <c r="R26" s="60">
        <v>4769</v>
      </c>
      <c r="S26" s="60">
        <v>4733</v>
      </c>
      <c r="T26" s="60"/>
      <c r="U26" s="60"/>
      <c r="V26" s="60">
        <f t="shared" si="6"/>
        <v>3549</v>
      </c>
      <c r="W26" s="60">
        <v>1000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>
        <v>2549</v>
      </c>
      <c r="AH26" s="60"/>
      <c r="AI26" s="60"/>
      <c r="AJ26" s="60"/>
      <c r="AK26" s="60"/>
      <c r="AL26" s="60"/>
      <c r="AM26" s="60"/>
      <c r="AN26" s="60"/>
      <c r="AO26" s="60"/>
    </row>
    <row r="27" spans="1:41" ht="13.5">
      <c r="A27" s="61" t="s">
        <v>202</v>
      </c>
      <c r="B27" s="61"/>
      <c r="C27" s="61"/>
      <c r="D27" s="61" t="s">
        <v>203</v>
      </c>
      <c r="E27" s="60">
        <f t="shared" si="4"/>
        <v>103188</v>
      </c>
      <c r="F27" s="60">
        <f t="shared" si="5"/>
        <v>99639</v>
      </c>
      <c r="G27" s="60">
        <v>38760</v>
      </c>
      <c r="H27" s="60">
        <v>8820</v>
      </c>
      <c r="I27" s="60"/>
      <c r="J27" s="60">
        <v>1176</v>
      </c>
      <c r="K27" s="60">
        <v>3360</v>
      </c>
      <c r="L27" s="60"/>
      <c r="M27" s="60">
        <v>13080</v>
      </c>
      <c r="N27" s="60">
        <v>10970</v>
      </c>
      <c r="O27" s="60">
        <v>13242</v>
      </c>
      <c r="P27" s="60">
        <v>219</v>
      </c>
      <c r="Q27" s="60">
        <v>510</v>
      </c>
      <c r="R27" s="60">
        <v>4769</v>
      </c>
      <c r="S27" s="60">
        <v>4733</v>
      </c>
      <c r="T27" s="60"/>
      <c r="U27" s="60"/>
      <c r="V27" s="60">
        <f t="shared" si="6"/>
        <v>3549</v>
      </c>
      <c r="W27" s="60">
        <v>1000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>
        <v>2549</v>
      </c>
      <c r="AH27" s="60"/>
      <c r="AI27" s="60"/>
      <c r="AJ27" s="60"/>
      <c r="AK27" s="60"/>
      <c r="AL27" s="60"/>
      <c r="AM27" s="60"/>
      <c r="AN27" s="60"/>
      <c r="AO27" s="60"/>
    </row>
    <row r="28" spans="1:41" ht="13.5">
      <c r="A28" s="61" t="s">
        <v>204</v>
      </c>
      <c r="B28" s="61"/>
      <c r="C28" s="61"/>
      <c r="D28" s="61" t="s">
        <v>183</v>
      </c>
      <c r="E28" s="60">
        <f t="shared" si="4"/>
        <v>103188</v>
      </c>
      <c r="F28" s="60">
        <f t="shared" si="5"/>
        <v>99639</v>
      </c>
      <c r="G28" s="60">
        <v>38760</v>
      </c>
      <c r="H28" s="60">
        <v>8820</v>
      </c>
      <c r="I28" s="60"/>
      <c r="J28" s="60">
        <v>1176</v>
      </c>
      <c r="K28" s="60">
        <v>3360</v>
      </c>
      <c r="L28" s="60"/>
      <c r="M28" s="60">
        <v>13080</v>
      </c>
      <c r="N28" s="60">
        <v>10970</v>
      </c>
      <c r="O28" s="60">
        <v>13242</v>
      </c>
      <c r="P28" s="60">
        <v>219</v>
      </c>
      <c r="Q28" s="60">
        <v>510</v>
      </c>
      <c r="R28" s="60">
        <v>4769</v>
      </c>
      <c r="S28" s="60">
        <v>4733</v>
      </c>
      <c r="T28" s="60"/>
      <c r="U28" s="60"/>
      <c r="V28" s="60">
        <f t="shared" si="6"/>
        <v>3549</v>
      </c>
      <c r="W28" s="60">
        <v>1000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>
        <v>2549</v>
      </c>
      <c r="AH28" s="60"/>
      <c r="AI28" s="60"/>
      <c r="AJ28" s="60"/>
      <c r="AK28" s="60"/>
      <c r="AL28" s="60"/>
      <c r="AM28" s="60"/>
      <c r="AN28" s="60"/>
      <c r="AO28" s="60"/>
    </row>
  </sheetData>
  <sheetProtection/>
  <mergeCells count="66">
    <mergeCell ref="A1:AO1"/>
    <mergeCell ref="A4:D4"/>
    <mergeCell ref="F4:U4"/>
    <mergeCell ref="V4:AI4"/>
    <mergeCell ref="AK4:AO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5:C7"/>
  </mergeCells>
  <printOptions/>
  <pageMargins left="0.15694444444444444" right="0.19652777777777777" top="1" bottom="1" header="0.5" footer="0.5"/>
  <pageSetup fitToHeight="1" fitToWidth="1" horizontalDpi="600" verticalDpi="600" orientation="landscape" paperSize="9" scale="2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showZeros="0" workbookViewId="0" topLeftCell="A1">
      <selection activeCell="E9" sqref="E9:AO9"/>
    </sheetView>
  </sheetViews>
  <sheetFormatPr defaultColWidth="8.8515625" defaultRowHeight="12.75"/>
  <cols>
    <col min="1" max="3" width="3.140625" style="54" customWidth="1"/>
    <col min="4" max="4" width="37.421875" style="54" customWidth="1"/>
    <col min="5" max="5" width="13.00390625" style="54" customWidth="1"/>
    <col min="6" max="7" width="13.421875" style="54" customWidth="1"/>
    <col min="8" max="14" width="9.00390625" style="54" customWidth="1"/>
    <col min="15" max="17" width="12.7109375" style="54" customWidth="1"/>
    <col min="18" max="21" width="13.421875" style="54" customWidth="1"/>
    <col min="22" max="22" width="29.7109375" style="54" customWidth="1"/>
    <col min="23" max="36" width="13.421875" style="54" customWidth="1"/>
    <col min="37" max="37" width="21.421875" style="54" customWidth="1"/>
    <col min="38" max="41" width="13.421875" style="54" customWidth="1"/>
    <col min="42" max="42" width="9.7109375" style="54" customWidth="1"/>
    <col min="43" max="16384" width="8.8515625" style="54" customWidth="1"/>
  </cols>
  <sheetData>
    <row r="1" spans="1:41" ht="27">
      <c r="A1" s="55" t="s">
        <v>254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8:14" ht="12.75">
      <c r="H2" s="56"/>
      <c r="I2" s="56"/>
      <c r="J2" s="56"/>
      <c r="K2" s="56"/>
      <c r="L2" s="56"/>
      <c r="M2" s="56"/>
      <c r="N2" s="56"/>
    </row>
    <row r="3" ht="14.25">
      <c r="A3" s="57" t="s">
        <v>1</v>
      </c>
    </row>
    <row r="4" spans="1:41" ht="15" customHeight="1">
      <c r="A4" s="58" t="s">
        <v>5</v>
      </c>
      <c r="B4" s="58" t="s">
        <v>3</v>
      </c>
      <c r="C4" s="58" t="s">
        <v>3</v>
      </c>
      <c r="D4" s="58" t="s">
        <v>3</v>
      </c>
      <c r="E4" s="58" t="s">
        <v>177</v>
      </c>
      <c r="F4" s="59" t="s">
        <v>212</v>
      </c>
      <c r="G4" s="59" t="s">
        <v>3</v>
      </c>
      <c r="H4" s="59" t="s">
        <v>3</v>
      </c>
      <c r="I4" s="59"/>
      <c r="J4" s="59"/>
      <c r="K4" s="59"/>
      <c r="L4" s="59"/>
      <c r="M4" s="59"/>
      <c r="N4" s="59"/>
      <c r="O4" s="59" t="s">
        <v>3</v>
      </c>
      <c r="P4" s="59"/>
      <c r="Q4" s="59"/>
      <c r="R4" s="59"/>
      <c r="S4" s="59"/>
      <c r="T4" s="59" t="s">
        <v>3</v>
      </c>
      <c r="U4" s="59" t="s">
        <v>3</v>
      </c>
      <c r="V4" s="59" t="s">
        <v>213</v>
      </c>
      <c r="W4" s="59" t="s">
        <v>3</v>
      </c>
      <c r="X4" s="59" t="s">
        <v>3</v>
      </c>
      <c r="Y4" s="59" t="s">
        <v>3</v>
      </c>
      <c r="Z4" s="59" t="s">
        <v>3</v>
      </c>
      <c r="AA4" s="59" t="s">
        <v>3</v>
      </c>
      <c r="AB4" s="59" t="s">
        <v>3</v>
      </c>
      <c r="AC4" s="59" t="s">
        <v>3</v>
      </c>
      <c r="AD4" s="59" t="s">
        <v>3</v>
      </c>
      <c r="AE4" s="59" t="s">
        <v>3</v>
      </c>
      <c r="AF4" s="59"/>
      <c r="AG4" s="59" t="s">
        <v>3</v>
      </c>
      <c r="AH4" s="59"/>
      <c r="AI4" s="59" t="s">
        <v>3</v>
      </c>
      <c r="AJ4" s="59"/>
      <c r="AK4" s="59" t="s">
        <v>214</v>
      </c>
      <c r="AL4" s="59" t="s">
        <v>3</v>
      </c>
      <c r="AM4" s="59" t="s">
        <v>3</v>
      </c>
      <c r="AN4" s="59" t="s">
        <v>3</v>
      </c>
      <c r="AO4" s="59" t="s">
        <v>3</v>
      </c>
    </row>
    <row r="5" spans="1:41" ht="15" customHeight="1">
      <c r="A5" s="58" t="s">
        <v>169</v>
      </c>
      <c r="B5" s="58" t="s">
        <v>3</v>
      </c>
      <c r="C5" s="58" t="s">
        <v>3</v>
      </c>
      <c r="D5" s="58" t="s">
        <v>170</v>
      </c>
      <c r="E5" s="58" t="s">
        <v>3</v>
      </c>
      <c r="F5" s="58" t="s">
        <v>139</v>
      </c>
      <c r="G5" s="58" t="s">
        <v>215</v>
      </c>
      <c r="H5" s="58" t="s">
        <v>216</v>
      </c>
      <c r="I5" s="58" t="s">
        <v>217</v>
      </c>
      <c r="J5" s="58" t="s">
        <v>218</v>
      </c>
      <c r="K5" s="58" t="s">
        <v>219</v>
      </c>
      <c r="L5" s="58" t="s">
        <v>220</v>
      </c>
      <c r="M5" s="58" t="s">
        <v>221</v>
      </c>
      <c r="N5" s="58" t="s">
        <v>222</v>
      </c>
      <c r="O5" s="58" t="s">
        <v>223</v>
      </c>
      <c r="P5" s="58" t="s">
        <v>224</v>
      </c>
      <c r="Q5" s="58" t="s">
        <v>225</v>
      </c>
      <c r="R5" s="58" t="s">
        <v>226</v>
      </c>
      <c r="S5" s="58" t="s">
        <v>227</v>
      </c>
      <c r="T5" s="58" t="s">
        <v>228</v>
      </c>
      <c r="U5" s="58" t="s">
        <v>229</v>
      </c>
      <c r="V5" s="58" t="s">
        <v>139</v>
      </c>
      <c r="W5" s="58" t="s">
        <v>230</v>
      </c>
      <c r="X5" s="58" t="s">
        <v>231</v>
      </c>
      <c r="Y5" s="58" t="s">
        <v>232</v>
      </c>
      <c r="Z5" s="58" t="s">
        <v>233</v>
      </c>
      <c r="AA5" s="58" t="s">
        <v>234</v>
      </c>
      <c r="AB5" s="58" t="s">
        <v>235</v>
      </c>
      <c r="AC5" s="58" t="s">
        <v>236</v>
      </c>
      <c r="AD5" s="58" t="s">
        <v>237</v>
      </c>
      <c r="AE5" s="58" t="s">
        <v>238</v>
      </c>
      <c r="AF5" s="58" t="s">
        <v>239</v>
      </c>
      <c r="AG5" s="58" t="s">
        <v>240</v>
      </c>
      <c r="AH5" s="58" t="s">
        <v>241</v>
      </c>
      <c r="AI5" s="58" t="s">
        <v>242</v>
      </c>
      <c r="AJ5" s="58" t="s">
        <v>243</v>
      </c>
      <c r="AK5" s="58" t="s">
        <v>139</v>
      </c>
      <c r="AL5" s="58" t="s">
        <v>244</v>
      </c>
      <c r="AM5" s="58" t="s">
        <v>245</v>
      </c>
      <c r="AN5" s="58" t="s">
        <v>246</v>
      </c>
      <c r="AO5" s="58" t="s">
        <v>247</v>
      </c>
    </row>
    <row r="6" spans="1:41" ht="15" customHeight="1">
      <c r="A6" s="58" t="s">
        <v>3</v>
      </c>
      <c r="B6" s="58" t="s">
        <v>3</v>
      </c>
      <c r="C6" s="58" t="s">
        <v>3</v>
      </c>
      <c r="D6" s="58" t="s">
        <v>3</v>
      </c>
      <c r="E6" s="58" t="s">
        <v>3</v>
      </c>
      <c r="F6" s="58" t="s">
        <v>3</v>
      </c>
      <c r="G6" s="58" t="s">
        <v>3</v>
      </c>
      <c r="H6" s="58" t="s">
        <v>3</v>
      </c>
      <c r="I6" s="58"/>
      <c r="J6" s="58"/>
      <c r="K6" s="58"/>
      <c r="L6" s="58"/>
      <c r="M6" s="58"/>
      <c r="N6" s="58"/>
      <c r="O6" s="58" t="s">
        <v>3</v>
      </c>
      <c r="P6" s="58"/>
      <c r="Q6" s="58"/>
      <c r="R6" s="58"/>
      <c r="S6" s="58"/>
      <c r="T6" s="58" t="s">
        <v>3</v>
      </c>
      <c r="U6" s="58" t="s">
        <v>3</v>
      </c>
      <c r="V6" s="58" t="s">
        <v>3</v>
      </c>
      <c r="W6" s="58" t="s">
        <v>3</v>
      </c>
      <c r="X6" s="58" t="s">
        <v>3</v>
      </c>
      <c r="Y6" s="58" t="s">
        <v>3</v>
      </c>
      <c r="Z6" s="58" t="s">
        <v>3</v>
      </c>
      <c r="AA6" s="58" t="s">
        <v>3</v>
      </c>
      <c r="AB6" s="58" t="s">
        <v>3</v>
      </c>
      <c r="AC6" s="58" t="s">
        <v>3</v>
      </c>
      <c r="AD6" s="58" t="s">
        <v>3</v>
      </c>
      <c r="AE6" s="58" t="s">
        <v>3</v>
      </c>
      <c r="AF6" s="58"/>
      <c r="AG6" s="58" t="s">
        <v>3</v>
      </c>
      <c r="AH6" s="58"/>
      <c r="AI6" s="58" t="s">
        <v>3</v>
      </c>
      <c r="AJ6" s="58"/>
      <c r="AK6" s="58" t="s">
        <v>3</v>
      </c>
      <c r="AL6" s="58" t="s">
        <v>3</v>
      </c>
      <c r="AM6" s="58" t="s">
        <v>3</v>
      </c>
      <c r="AN6" s="58" t="s">
        <v>3</v>
      </c>
      <c r="AO6" s="58" t="s">
        <v>3</v>
      </c>
    </row>
    <row r="7" spans="1:41" ht="15" customHeight="1">
      <c r="A7" s="58" t="s">
        <v>3</v>
      </c>
      <c r="B7" s="58" t="s">
        <v>3</v>
      </c>
      <c r="C7" s="58" t="s">
        <v>3</v>
      </c>
      <c r="D7" s="58" t="s">
        <v>3</v>
      </c>
      <c r="E7" s="58" t="s">
        <v>3</v>
      </c>
      <c r="F7" s="58" t="s">
        <v>3</v>
      </c>
      <c r="G7" s="58" t="s">
        <v>3</v>
      </c>
      <c r="H7" s="58" t="s">
        <v>3</v>
      </c>
      <c r="I7" s="58"/>
      <c r="J7" s="58"/>
      <c r="K7" s="58"/>
      <c r="L7" s="58"/>
      <c r="M7" s="58"/>
      <c r="N7" s="58"/>
      <c r="O7" s="58" t="s">
        <v>3</v>
      </c>
      <c r="P7" s="58"/>
      <c r="Q7" s="58"/>
      <c r="R7" s="58"/>
      <c r="S7" s="58"/>
      <c r="T7" s="58" t="s">
        <v>3</v>
      </c>
      <c r="U7" s="58" t="s">
        <v>3</v>
      </c>
      <c r="V7" s="58" t="s">
        <v>3</v>
      </c>
      <c r="W7" s="58" t="s">
        <v>3</v>
      </c>
      <c r="X7" s="58" t="s">
        <v>3</v>
      </c>
      <c r="Y7" s="58" t="s">
        <v>3</v>
      </c>
      <c r="Z7" s="58" t="s">
        <v>3</v>
      </c>
      <c r="AA7" s="58" t="s">
        <v>3</v>
      </c>
      <c r="AB7" s="58" t="s">
        <v>3</v>
      </c>
      <c r="AC7" s="58" t="s">
        <v>3</v>
      </c>
      <c r="AD7" s="58" t="s">
        <v>3</v>
      </c>
      <c r="AE7" s="58" t="s">
        <v>3</v>
      </c>
      <c r="AF7" s="58"/>
      <c r="AG7" s="58" t="s">
        <v>3</v>
      </c>
      <c r="AH7" s="58"/>
      <c r="AI7" s="58" t="s">
        <v>3</v>
      </c>
      <c r="AJ7" s="58"/>
      <c r="AK7" s="58" t="s">
        <v>3</v>
      </c>
      <c r="AL7" s="58" t="s">
        <v>3</v>
      </c>
      <c r="AM7" s="58" t="s">
        <v>3</v>
      </c>
      <c r="AN7" s="58" t="s">
        <v>3</v>
      </c>
      <c r="AO7" s="58" t="s">
        <v>3</v>
      </c>
    </row>
    <row r="8" spans="1:41" ht="15" customHeight="1">
      <c r="A8" s="58" t="s">
        <v>174</v>
      </c>
      <c r="B8" s="58" t="s">
        <v>175</v>
      </c>
      <c r="C8" s="58" t="s">
        <v>176</v>
      </c>
      <c r="D8" s="58" t="s">
        <v>10</v>
      </c>
      <c r="E8" s="58" t="s">
        <v>11</v>
      </c>
      <c r="F8" s="58" t="s">
        <v>20</v>
      </c>
      <c r="G8" s="58" t="s">
        <v>12</v>
      </c>
      <c r="H8" s="58" t="s">
        <v>31</v>
      </c>
      <c r="I8" s="58" t="s">
        <v>13</v>
      </c>
      <c r="J8" s="58" t="s">
        <v>42</v>
      </c>
      <c r="K8" s="58" t="s">
        <v>48</v>
      </c>
      <c r="L8" s="58" t="s">
        <v>53</v>
      </c>
      <c r="M8" s="58" t="s">
        <v>58</v>
      </c>
      <c r="N8" s="58" t="s">
        <v>63</v>
      </c>
      <c r="O8" s="58" t="s">
        <v>67</v>
      </c>
      <c r="P8" s="58" t="s">
        <v>72</v>
      </c>
      <c r="Q8" s="58"/>
      <c r="R8" s="58" t="s">
        <v>77</v>
      </c>
      <c r="S8" s="58" t="s">
        <v>82</v>
      </c>
      <c r="T8" s="58" t="s">
        <v>87</v>
      </c>
      <c r="U8" s="58" t="s">
        <v>92</v>
      </c>
      <c r="V8" s="58" t="s">
        <v>97</v>
      </c>
      <c r="W8" s="58" t="s">
        <v>102</v>
      </c>
      <c r="X8" s="58" t="s">
        <v>107</v>
      </c>
      <c r="Y8" s="58" t="s">
        <v>112</v>
      </c>
      <c r="Z8" s="58" t="s">
        <v>117</v>
      </c>
      <c r="AA8" s="58" t="s">
        <v>122</v>
      </c>
      <c r="AB8" s="58" t="s">
        <v>127</v>
      </c>
      <c r="AC8" s="58" t="s">
        <v>131</v>
      </c>
      <c r="AD8" s="58" t="s">
        <v>248</v>
      </c>
      <c r="AE8" s="58" t="s">
        <v>249</v>
      </c>
      <c r="AF8" s="58" t="s">
        <v>250</v>
      </c>
      <c r="AG8" s="58" t="s">
        <v>251</v>
      </c>
      <c r="AH8" s="58"/>
      <c r="AI8" s="58" t="s">
        <v>252</v>
      </c>
      <c r="AJ8" s="58" t="s">
        <v>253</v>
      </c>
      <c r="AK8" s="58" t="s">
        <v>144</v>
      </c>
      <c r="AL8" s="58" t="s">
        <v>146</v>
      </c>
      <c r="AM8" s="58" t="s">
        <v>147</v>
      </c>
      <c r="AN8" s="58" t="s">
        <v>148</v>
      </c>
      <c r="AO8" s="58" t="s">
        <v>149</v>
      </c>
    </row>
    <row r="9" spans="1:41" ht="15" customHeight="1">
      <c r="A9" s="58" t="s">
        <v>3</v>
      </c>
      <c r="B9" s="58" t="s">
        <v>3</v>
      </c>
      <c r="C9" s="58" t="s">
        <v>3</v>
      </c>
      <c r="D9" s="58" t="s">
        <v>177</v>
      </c>
      <c r="E9" s="60">
        <f>E11+E13+E15+E18+E21+E26</f>
        <v>4648934</v>
      </c>
      <c r="F9" s="60">
        <f aca="true" t="shared" si="0" ref="F9:AO9">F11+F13+F15+F18+F21+F26</f>
        <v>4319782</v>
      </c>
      <c r="G9" s="60">
        <f t="shared" si="0"/>
        <v>1533204</v>
      </c>
      <c r="H9" s="60">
        <f t="shared" si="0"/>
        <v>954180</v>
      </c>
      <c r="I9" s="60">
        <f t="shared" si="0"/>
        <v>5280</v>
      </c>
      <c r="J9" s="60">
        <f t="shared" si="0"/>
        <v>45864</v>
      </c>
      <c r="K9" s="60">
        <f t="shared" si="0"/>
        <v>150640</v>
      </c>
      <c r="L9" s="60">
        <f t="shared" si="0"/>
        <v>184800</v>
      </c>
      <c r="M9" s="60">
        <f t="shared" si="0"/>
        <v>188496</v>
      </c>
      <c r="N9" s="60">
        <f t="shared" si="0"/>
        <v>243232</v>
      </c>
      <c r="O9" s="60">
        <f t="shared" si="0"/>
        <v>536738</v>
      </c>
      <c r="P9" s="60">
        <f t="shared" si="0"/>
        <v>3168</v>
      </c>
      <c r="Q9" s="60">
        <f t="shared" si="0"/>
        <v>7389</v>
      </c>
      <c r="R9" s="60">
        <f t="shared" si="0"/>
        <v>196880</v>
      </c>
      <c r="S9" s="60">
        <f t="shared" si="0"/>
        <v>239005</v>
      </c>
      <c r="T9" s="60">
        <f t="shared" si="0"/>
        <v>0</v>
      </c>
      <c r="U9" s="60">
        <f t="shared" si="0"/>
        <v>30906</v>
      </c>
      <c r="V9" s="60">
        <f t="shared" si="0"/>
        <v>211752</v>
      </c>
      <c r="W9" s="60">
        <f t="shared" si="0"/>
        <v>37000</v>
      </c>
      <c r="X9" s="60">
        <f t="shared" si="0"/>
        <v>0</v>
      </c>
      <c r="Y9" s="60">
        <f t="shared" si="0"/>
        <v>0</v>
      </c>
      <c r="Z9" s="60">
        <f t="shared" si="0"/>
        <v>0</v>
      </c>
      <c r="AA9" s="60">
        <f t="shared" si="0"/>
        <v>40000</v>
      </c>
      <c r="AB9" s="60">
        <f t="shared" si="0"/>
        <v>0</v>
      </c>
      <c r="AC9" s="60">
        <f t="shared" si="0"/>
        <v>0</v>
      </c>
      <c r="AD9" s="60">
        <f t="shared" si="0"/>
        <v>0</v>
      </c>
      <c r="AE9" s="60">
        <f t="shared" si="0"/>
        <v>0</v>
      </c>
      <c r="AF9" s="60">
        <f t="shared" si="0"/>
        <v>0</v>
      </c>
      <c r="AG9" s="60">
        <f t="shared" si="0"/>
        <v>111512</v>
      </c>
      <c r="AH9" s="60">
        <f t="shared" si="0"/>
        <v>3240</v>
      </c>
      <c r="AI9" s="60">
        <f t="shared" si="0"/>
        <v>20000</v>
      </c>
      <c r="AJ9" s="60">
        <f t="shared" si="0"/>
        <v>0</v>
      </c>
      <c r="AK9" s="60">
        <f t="shared" si="0"/>
        <v>117400</v>
      </c>
      <c r="AL9" s="60">
        <f t="shared" si="0"/>
        <v>40320</v>
      </c>
      <c r="AM9" s="60">
        <f t="shared" si="0"/>
        <v>77080</v>
      </c>
      <c r="AN9" s="60">
        <f t="shared" si="0"/>
        <v>0</v>
      </c>
      <c r="AO9" s="60">
        <f t="shared" si="0"/>
        <v>0</v>
      </c>
    </row>
    <row r="10" spans="1:41" ht="15" customHeight="1">
      <c r="A10" s="61" t="s">
        <v>178</v>
      </c>
      <c r="B10" s="61"/>
      <c r="C10" s="61" t="s">
        <v>3</v>
      </c>
      <c r="D10" s="61" t="s">
        <v>179</v>
      </c>
      <c r="E10" s="60">
        <f aca="true" t="shared" si="1" ref="E9:E20">F10+V10+AK10</f>
        <v>3572182</v>
      </c>
      <c r="F10" s="60">
        <f aca="true" t="shared" si="2" ref="F10:F20">SUM(G10:U10)</f>
        <v>3044406</v>
      </c>
      <c r="G10" s="60">
        <v>1000308</v>
      </c>
      <c r="H10" s="60">
        <v>827580</v>
      </c>
      <c r="I10" s="60">
        <v>5280</v>
      </c>
      <c r="J10" s="60">
        <v>29400</v>
      </c>
      <c r="K10" s="60">
        <v>98560</v>
      </c>
      <c r="L10" s="60">
        <v>184800</v>
      </c>
      <c r="M10" s="60"/>
      <c r="N10" s="60">
        <v>83359</v>
      </c>
      <c r="O10" s="60">
        <v>351698</v>
      </c>
      <c r="P10" s="60"/>
      <c r="Q10" s="60"/>
      <c r="R10" s="60">
        <v>127746</v>
      </c>
      <c r="S10" s="60">
        <v>155675</v>
      </c>
      <c r="T10" s="60">
        <v>40000</v>
      </c>
      <c r="U10" s="60">
        <v>140000</v>
      </c>
      <c r="V10" s="60">
        <f aca="true" t="shared" si="3" ref="V10:V12">SUM(W10:AJ10)</f>
        <v>410376</v>
      </c>
      <c r="W10" s="60">
        <v>22000</v>
      </c>
      <c r="X10" s="60">
        <v>20000</v>
      </c>
      <c r="Y10" s="60">
        <v>60000</v>
      </c>
      <c r="Z10" s="60">
        <v>30000</v>
      </c>
      <c r="AA10" s="60">
        <v>40000</v>
      </c>
      <c r="AB10" s="60">
        <v>40000</v>
      </c>
      <c r="AC10" s="60">
        <v>22000</v>
      </c>
      <c r="AD10" s="60">
        <v>20000</v>
      </c>
      <c r="AE10" s="60">
        <v>30000</v>
      </c>
      <c r="AF10" s="60">
        <v>30000</v>
      </c>
      <c r="AG10" s="60">
        <v>74576</v>
      </c>
      <c r="AH10" s="60">
        <v>1800</v>
      </c>
      <c r="AI10" s="60">
        <v>20000</v>
      </c>
      <c r="AJ10" s="60"/>
      <c r="AK10" s="60">
        <f aca="true" t="shared" si="4" ref="AK10:AK12">SUM(AL10:AM10)</f>
        <v>117400</v>
      </c>
      <c r="AL10" s="60">
        <v>40320</v>
      </c>
      <c r="AM10" s="60">
        <v>77080</v>
      </c>
      <c r="AN10" s="60"/>
      <c r="AO10" s="60"/>
    </row>
    <row r="11" spans="1:41" ht="15" customHeight="1">
      <c r="A11" s="61" t="s">
        <v>180</v>
      </c>
      <c r="B11" s="61"/>
      <c r="C11" s="61" t="s">
        <v>3</v>
      </c>
      <c r="D11" s="61" t="s">
        <v>181</v>
      </c>
      <c r="E11" s="60">
        <f t="shared" si="1"/>
        <v>3140182</v>
      </c>
      <c r="F11" s="60">
        <f t="shared" si="2"/>
        <v>2864406</v>
      </c>
      <c r="G11" s="60">
        <v>1000308</v>
      </c>
      <c r="H11" s="60">
        <v>827580</v>
      </c>
      <c r="I11" s="60">
        <v>5280</v>
      </c>
      <c r="J11" s="60">
        <v>29400</v>
      </c>
      <c r="K11" s="60">
        <v>98560</v>
      </c>
      <c r="L11" s="60">
        <v>184800</v>
      </c>
      <c r="M11" s="60"/>
      <c r="N11" s="60">
        <v>83359</v>
      </c>
      <c r="O11" s="60">
        <v>351698</v>
      </c>
      <c r="P11" s="60"/>
      <c r="Q11" s="60"/>
      <c r="R11" s="60">
        <v>127746</v>
      </c>
      <c r="S11" s="60">
        <v>155675</v>
      </c>
      <c r="T11" s="60"/>
      <c r="U11" s="60"/>
      <c r="V11" s="60">
        <f t="shared" si="3"/>
        <v>158376</v>
      </c>
      <c r="W11" s="60">
        <v>22000</v>
      </c>
      <c r="X11" s="60"/>
      <c r="Y11" s="60"/>
      <c r="Z11" s="60"/>
      <c r="AA11" s="60">
        <v>40000</v>
      </c>
      <c r="AB11" s="60"/>
      <c r="AC11" s="60"/>
      <c r="AD11" s="60"/>
      <c r="AE11" s="60"/>
      <c r="AF11" s="60"/>
      <c r="AG11" s="60">
        <v>74576</v>
      </c>
      <c r="AH11" s="60">
        <v>1800</v>
      </c>
      <c r="AI11" s="60">
        <v>20000</v>
      </c>
      <c r="AJ11" s="60"/>
      <c r="AK11" s="60">
        <f t="shared" si="4"/>
        <v>117400</v>
      </c>
      <c r="AL11" s="60">
        <v>40320</v>
      </c>
      <c r="AM11" s="60">
        <v>77080</v>
      </c>
      <c r="AN11" s="60"/>
      <c r="AO11" s="60"/>
    </row>
    <row r="12" spans="1:41" ht="15" customHeight="1">
      <c r="A12" s="61" t="s">
        <v>182</v>
      </c>
      <c r="B12" s="61"/>
      <c r="C12" s="61" t="s">
        <v>3</v>
      </c>
      <c r="D12" s="61" t="s">
        <v>183</v>
      </c>
      <c r="E12" s="60">
        <f t="shared" si="1"/>
        <v>3140182</v>
      </c>
      <c r="F12" s="60">
        <f t="shared" si="2"/>
        <v>2864406</v>
      </c>
      <c r="G12" s="60">
        <v>1000308</v>
      </c>
      <c r="H12" s="60">
        <v>827580</v>
      </c>
      <c r="I12" s="60">
        <v>5280</v>
      </c>
      <c r="J12" s="60">
        <v>29400</v>
      </c>
      <c r="K12" s="60">
        <v>98560</v>
      </c>
      <c r="L12" s="60">
        <v>184800</v>
      </c>
      <c r="M12" s="60"/>
      <c r="N12" s="60">
        <v>83359</v>
      </c>
      <c r="O12" s="60">
        <v>351698</v>
      </c>
      <c r="P12" s="60"/>
      <c r="Q12" s="60"/>
      <c r="R12" s="60">
        <v>127746</v>
      </c>
      <c r="S12" s="60">
        <v>155675</v>
      </c>
      <c r="T12" s="60"/>
      <c r="U12" s="60"/>
      <c r="V12" s="60">
        <f t="shared" si="3"/>
        <v>158376</v>
      </c>
      <c r="W12" s="60">
        <v>22000</v>
      </c>
      <c r="X12" s="60"/>
      <c r="Y12" s="60"/>
      <c r="Z12" s="60"/>
      <c r="AA12" s="60">
        <v>40000</v>
      </c>
      <c r="AB12" s="60"/>
      <c r="AC12" s="60"/>
      <c r="AD12" s="60"/>
      <c r="AE12" s="60"/>
      <c r="AF12" s="60"/>
      <c r="AG12" s="60">
        <v>74576</v>
      </c>
      <c r="AH12" s="60">
        <v>1800</v>
      </c>
      <c r="AI12" s="60">
        <v>20000</v>
      </c>
      <c r="AJ12" s="60"/>
      <c r="AK12" s="60">
        <f t="shared" si="4"/>
        <v>117400</v>
      </c>
      <c r="AL12" s="60">
        <v>40320</v>
      </c>
      <c r="AM12" s="60">
        <v>77080</v>
      </c>
      <c r="AN12" s="60"/>
      <c r="AO12" s="60"/>
    </row>
    <row r="13" spans="1:41" ht="15" customHeight="1">
      <c r="A13" s="61" t="s">
        <v>184</v>
      </c>
      <c r="B13" s="61"/>
      <c r="C13" s="61" t="s">
        <v>3</v>
      </c>
      <c r="D13" s="61" t="s">
        <v>185</v>
      </c>
      <c r="E13" s="60">
        <f t="shared" si="1"/>
        <v>251639</v>
      </c>
      <c r="F13" s="60">
        <f t="shared" si="2"/>
        <v>243459</v>
      </c>
      <c r="G13" s="60">
        <v>100464</v>
      </c>
      <c r="H13" s="60">
        <v>20760</v>
      </c>
      <c r="I13" s="60"/>
      <c r="J13" s="60">
        <v>2352</v>
      </c>
      <c r="K13" s="60">
        <v>7280</v>
      </c>
      <c r="L13" s="60"/>
      <c r="M13" s="60">
        <v>28272</v>
      </c>
      <c r="N13" s="60">
        <v>24720</v>
      </c>
      <c r="O13" s="60">
        <v>32170</v>
      </c>
      <c r="P13" s="60">
        <v>530</v>
      </c>
      <c r="Q13" s="60">
        <v>1236</v>
      </c>
      <c r="R13" s="60">
        <v>11549</v>
      </c>
      <c r="S13" s="60">
        <v>14126</v>
      </c>
      <c r="T13" s="60"/>
      <c r="U13" s="60"/>
      <c r="V13" s="60">
        <f aca="true" t="shared" si="5" ref="V13:V20">SUM(W13:AH13)</f>
        <v>8180</v>
      </c>
      <c r="W13" s="60">
        <v>2000</v>
      </c>
      <c r="X13" s="60"/>
      <c r="Y13" s="60"/>
      <c r="Z13" s="60"/>
      <c r="AA13" s="60"/>
      <c r="AB13" s="60"/>
      <c r="AC13" s="60"/>
      <c r="AD13" s="60"/>
      <c r="AE13" s="60"/>
      <c r="AF13" s="60"/>
      <c r="AG13" s="60">
        <v>6180</v>
      </c>
      <c r="AH13" s="60"/>
      <c r="AI13" s="60"/>
      <c r="AJ13" s="60"/>
      <c r="AK13" s="60"/>
      <c r="AL13" s="60"/>
      <c r="AM13" s="60"/>
      <c r="AN13" s="60"/>
      <c r="AO13" s="60"/>
    </row>
    <row r="14" spans="1:41" ht="15" customHeight="1">
      <c r="A14" s="61" t="s">
        <v>186</v>
      </c>
      <c r="B14" s="61"/>
      <c r="C14" s="61" t="s">
        <v>3</v>
      </c>
      <c r="D14" s="61" t="s">
        <v>183</v>
      </c>
      <c r="E14" s="60">
        <f t="shared" si="1"/>
        <v>251639</v>
      </c>
      <c r="F14" s="60">
        <f t="shared" si="2"/>
        <v>243459</v>
      </c>
      <c r="G14" s="60">
        <v>100464</v>
      </c>
      <c r="H14" s="60">
        <v>20760</v>
      </c>
      <c r="I14" s="60"/>
      <c r="J14" s="60">
        <v>2352</v>
      </c>
      <c r="K14" s="60">
        <v>7280</v>
      </c>
      <c r="L14" s="60"/>
      <c r="M14" s="60">
        <v>28272</v>
      </c>
      <c r="N14" s="60">
        <v>24720</v>
      </c>
      <c r="O14" s="60">
        <v>32170</v>
      </c>
      <c r="P14" s="60">
        <v>530</v>
      </c>
      <c r="Q14" s="60">
        <v>1236</v>
      </c>
      <c r="R14" s="60">
        <v>11549</v>
      </c>
      <c r="S14" s="60">
        <v>14126</v>
      </c>
      <c r="T14" s="60"/>
      <c r="U14" s="60"/>
      <c r="V14" s="60">
        <f t="shared" si="5"/>
        <v>8180</v>
      </c>
      <c r="W14" s="60">
        <v>2000</v>
      </c>
      <c r="X14" s="60"/>
      <c r="Y14" s="60"/>
      <c r="Z14" s="60"/>
      <c r="AA14" s="60"/>
      <c r="AB14" s="60"/>
      <c r="AC14" s="60"/>
      <c r="AD14" s="60"/>
      <c r="AE14" s="60"/>
      <c r="AF14" s="60"/>
      <c r="AG14" s="60">
        <v>6180</v>
      </c>
      <c r="AH14" s="60"/>
      <c r="AI14" s="60"/>
      <c r="AJ14" s="60"/>
      <c r="AK14" s="60"/>
      <c r="AL14" s="60"/>
      <c r="AM14" s="60"/>
      <c r="AN14" s="60"/>
      <c r="AO14" s="60"/>
    </row>
    <row r="15" spans="1:41" ht="13.5">
      <c r="A15" s="62">
        <v>208</v>
      </c>
      <c r="B15" s="62"/>
      <c r="C15" s="62"/>
      <c r="D15" s="63" t="s">
        <v>187</v>
      </c>
      <c r="E15" s="60">
        <f t="shared" si="1"/>
        <v>101435</v>
      </c>
      <c r="F15" s="60">
        <f t="shared" si="2"/>
        <v>97976</v>
      </c>
      <c r="G15" s="64">
        <v>33840</v>
      </c>
      <c r="H15" s="64">
        <v>8580</v>
      </c>
      <c r="I15" s="64"/>
      <c r="J15" s="64">
        <v>1176</v>
      </c>
      <c r="K15" s="64">
        <v>3920</v>
      </c>
      <c r="L15" s="64"/>
      <c r="M15" s="64">
        <v>15192</v>
      </c>
      <c r="N15" s="64">
        <v>11448</v>
      </c>
      <c r="O15" s="64">
        <v>12896</v>
      </c>
      <c r="P15" s="64">
        <v>211</v>
      </c>
      <c r="Q15" s="64">
        <v>492</v>
      </c>
      <c r="R15" s="64">
        <v>4602</v>
      </c>
      <c r="S15" s="64">
        <v>5619</v>
      </c>
      <c r="T15" s="64"/>
      <c r="U15" s="64"/>
      <c r="V15" s="60">
        <f t="shared" si="5"/>
        <v>3459</v>
      </c>
      <c r="W15" s="64">
        <v>1000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>
        <v>2459</v>
      </c>
      <c r="AH15" s="64"/>
      <c r="AI15" s="64"/>
      <c r="AJ15" s="64"/>
      <c r="AK15" s="60"/>
      <c r="AL15" s="64"/>
      <c r="AM15" s="64"/>
      <c r="AN15" s="64"/>
      <c r="AO15" s="64"/>
    </row>
    <row r="16" spans="1:41" ht="13.5">
      <c r="A16" s="61">
        <v>20801</v>
      </c>
      <c r="B16" s="61"/>
      <c r="C16" s="61"/>
      <c r="D16" s="61" t="s">
        <v>188</v>
      </c>
      <c r="E16" s="60">
        <f t="shared" si="1"/>
        <v>101435</v>
      </c>
      <c r="F16" s="60">
        <f t="shared" si="2"/>
        <v>97976</v>
      </c>
      <c r="G16" s="64">
        <v>33840</v>
      </c>
      <c r="H16" s="64">
        <v>8580</v>
      </c>
      <c r="I16" s="64"/>
      <c r="J16" s="64">
        <v>1176</v>
      </c>
      <c r="K16" s="64">
        <v>3920</v>
      </c>
      <c r="L16" s="64"/>
      <c r="M16" s="64">
        <v>15192</v>
      </c>
      <c r="N16" s="64">
        <v>11448</v>
      </c>
      <c r="O16" s="64">
        <v>12896</v>
      </c>
      <c r="P16" s="64">
        <v>211</v>
      </c>
      <c r="Q16" s="64">
        <v>492</v>
      </c>
      <c r="R16" s="64">
        <v>4602</v>
      </c>
      <c r="S16" s="64">
        <v>5619</v>
      </c>
      <c r="T16" s="64"/>
      <c r="U16" s="64"/>
      <c r="V16" s="60">
        <f t="shared" si="5"/>
        <v>3459</v>
      </c>
      <c r="W16" s="64">
        <v>1000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>
        <v>2459</v>
      </c>
      <c r="AH16" s="64"/>
      <c r="AI16" s="60"/>
      <c r="AJ16" s="60"/>
      <c r="AK16" s="60"/>
      <c r="AL16" s="60"/>
      <c r="AM16" s="60"/>
      <c r="AN16" s="60"/>
      <c r="AO16" s="60"/>
    </row>
    <row r="17" spans="1:41" ht="13.5">
      <c r="A17" s="61">
        <v>2080109</v>
      </c>
      <c r="B17" s="61"/>
      <c r="C17" s="61"/>
      <c r="D17" s="61" t="s">
        <v>183</v>
      </c>
      <c r="E17" s="60">
        <f t="shared" si="1"/>
        <v>101435</v>
      </c>
      <c r="F17" s="60">
        <f t="shared" si="2"/>
        <v>97976</v>
      </c>
      <c r="G17" s="64">
        <v>33840</v>
      </c>
      <c r="H17" s="64">
        <v>8580</v>
      </c>
      <c r="I17" s="64"/>
      <c r="J17" s="64">
        <v>1176</v>
      </c>
      <c r="K17" s="64">
        <v>3920</v>
      </c>
      <c r="L17" s="64"/>
      <c r="M17" s="64">
        <v>15192</v>
      </c>
      <c r="N17" s="64">
        <v>11448</v>
      </c>
      <c r="O17" s="64">
        <v>12896</v>
      </c>
      <c r="P17" s="64">
        <v>211</v>
      </c>
      <c r="Q17" s="64">
        <v>492</v>
      </c>
      <c r="R17" s="64">
        <v>4602</v>
      </c>
      <c r="S17" s="64">
        <v>5619</v>
      </c>
      <c r="T17" s="64"/>
      <c r="U17" s="64"/>
      <c r="V17" s="60">
        <f t="shared" si="5"/>
        <v>3459</v>
      </c>
      <c r="W17" s="64">
        <v>1000</v>
      </c>
      <c r="X17" s="64"/>
      <c r="Y17" s="64"/>
      <c r="Z17" s="64"/>
      <c r="AA17" s="64"/>
      <c r="AB17" s="64"/>
      <c r="AC17" s="64"/>
      <c r="AD17" s="64"/>
      <c r="AE17" s="64"/>
      <c r="AF17" s="64"/>
      <c r="AG17" s="64">
        <v>2459</v>
      </c>
      <c r="AH17" s="64"/>
      <c r="AI17" s="60"/>
      <c r="AJ17" s="60"/>
      <c r="AK17" s="60"/>
      <c r="AL17" s="60"/>
      <c r="AM17" s="60"/>
      <c r="AN17" s="60"/>
      <c r="AO17" s="60"/>
    </row>
    <row r="18" spans="1:41" ht="15" customHeight="1">
      <c r="A18" s="61" t="s">
        <v>189</v>
      </c>
      <c r="B18" s="61"/>
      <c r="C18" s="61" t="s">
        <v>3</v>
      </c>
      <c r="D18" s="61" t="s">
        <v>190</v>
      </c>
      <c r="E18" s="60">
        <f t="shared" si="1"/>
        <v>569746</v>
      </c>
      <c r="F18" s="60">
        <f t="shared" si="2"/>
        <v>550072</v>
      </c>
      <c r="G18" s="60">
        <v>217032</v>
      </c>
      <c r="H18" s="60">
        <v>50100</v>
      </c>
      <c r="I18" s="60"/>
      <c r="J18" s="60">
        <v>5880</v>
      </c>
      <c r="K18" s="60">
        <v>17360</v>
      </c>
      <c r="L18" s="60"/>
      <c r="M18" s="60">
        <v>67512</v>
      </c>
      <c r="N18" s="60">
        <v>58154</v>
      </c>
      <c r="O18" s="60">
        <v>72056</v>
      </c>
      <c r="P18" s="60">
        <v>1197</v>
      </c>
      <c r="Q18" s="60">
        <v>2791</v>
      </c>
      <c r="R18" s="60">
        <v>26095</v>
      </c>
      <c r="S18" s="60">
        <v>31895</v>
      </c>
      <c r="T18" s="60"/>
      <c r="U18" s="60"/>
      <c r="V18" s="60">
        <f t="shared" si="5"/>
        <v>19674</v>
      </c>
      <c r="W18" s="60">
        <v>5000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>
        <v>13954</v>
      </c>
      <c r="AH18" s="60">
        <v>720</v>
      </c>
      <c r="AI18" s="60"/>
      <c r="AJ18" s="60"/>
      <c r="AK18" s="60"/>
      <c r="AL18" s="60"/>
      <c r="AM18" s="60"/>
      <c r="AN18" s="60"/>
      <c r="AO18" s="60"/>
    </row>
    <row r="19" spans="1:41" ht="13.5">
      <c r="A19" s="61" t="s">
        <v>191</v>
      </c>
      <c r="B19" s="61"/>
      <c r="C19" s="61" t="s">
        <v>3</v>
      </c>
      <c r="D19" s="61" t="s">
        <v>192</v>
      </c>
      <c r="E19" s="60">
        <f t="shared" si="1"/>
        <v>569746</v>
      </c>
      <c r="F19" s="60">
        <f t="shared" si="2"/>
        <v>550072</v>
      </c>
      <c r="G19" s="60">
        <v>217032</v>
      </c>
      <c r="H19" s="60">
        <v>50100</v>
      </c>
      <c r="I19" s="60"/>
      <c r="J19" s="60">
        <v>5880</v>
      </c>
      <c r="K19" s="60">
        <v>17360</v>
      </c>
      <c r="L19" s="60"/>
      <c r="M19" s="60">
        <v>67512</v>
      </c>
      <c r="N19" s="60">
        <v>58154</v>
      </c>
      <c r="O19" s="60">
        <v>72056</v>
      </c>
      <c r="P19" s="60">
        <v>1197</v>
      </c>
      <c r="Q19" s="60">
        <v>2791</v>
      </c>
      <c r="R19" s="60">
        <v>26095</v>
      </c>
      <c r="S19" s="60">
        <v>31895</v>
      </c>
      <c r="T19" s="60"/>
      <c r="U19" s="60"/>
      <c r="V19" s="60">
        <f t="shared" si="5"/>
        <v>19674</v>
      </c>
      <c r="W19" s="60">
        <v>5000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>
        <v>13954</v>
      </c>
      <c r="AH19" s="60">
        <v>720</v>
      </c>
      <c r="AI19" s="60"/>
      <c r="AJ19" s="60"/>
      <c r="AK19" s="60"/>
      <c r="AL19" s="60"/>
      <c r="AM19" s="60"/>
      <c r="AN19" s="60"/>
      <c r="AO19" s="60"/>
    </row>
    <row r="20" spans="1:41" ht="13.5">
      <c r="A20" s="61" t="s">
        <v>193</v>
      </c>
      <c r="B20" s="61"/>
      <c r="C20" s="61" t="s">
        <v>3</v>
      </c>
      <c r="D20" s="61" t="s">
        <v>183</v>
      </c>
      <c r="E20" s="60">
        <f t="shared" si="1"/>
        <v>569746</v>
      </c>
      <c r="F20" s="60">
        <f t="shared" si="2"/>
        <v>550072</v>
      </c>
      <c r="G20" s="60">
        <v>217032</v>
      </c>
      <c r="H20" s="60">
        <v>50100</v>
      </c>
      <c r="I20" s="60"/>
      <c r="J20" s="60">
        <v>5880</v>
      </c>
      <c r="K20" s="60">
        <v>17360</v>
      </c>
      <c r="L20" s="60"/>
      <c r="M20" s="60">
        <v>67512</v>
      </c>
      <c r="N20" s="60">
        <v>58154</v>
      </c>
      <c r="O20" s="60">
        <v>72056</v>
      </c>
      <c r="P20" s="60">
        <v>1197</v>
      </c>
      <c r="Q20" s="60">
        <v>2791</v>
      </c>
      <c r="R20" s="60">
        <v>26095</v>
      </c>
      <c r="S20" s="60">
        <v>31895</v>
      </c>
      <c r="T20" s="60"/>
      <c r="U20" s="60"/>
      <c r="V20" s="60">
        <f t="shared" si="5"/>
        <v>19674</v>
      </c>
      <c r="W20" s="60">
        <v>5000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>
        <v>13954</v>
      </c>
      <c r="AH20" s="60">
        <v>720</v>
      </c>
      <c r="AI20" s="60"/>
      <c r="AJ20" s="60"/>
      <c r="AK20" s="60"/>
      <c r="AL20" s="60"/>
      <c r="AM20" s="60"/>
      <c r="AN20" s="60"/>
      <c r="AO20" s="60"/>
    </row>
    <row r="21" spans="1:41" ht="13.5">
      <c r="A21" s="61" t="s">
        <v>194</v>
      </c>
      <c r="B21" s="61"/>
      <c r="C21" s="61" t="s">
        <v>3</v>
      </c>
      <c r="D21" s="61" t="s">
        <v>195</v>
      </c>
      <c r="E21" s="60">
        <f aca="true" t="shared" si="6" ref="E21:AO21">E22+E24</f>
        <v>482744</v>
      </c>
      <c r="F21" s="60">
        <f t="shared" si="6"/>
        <v>464230</v>
      </c>
      <c r="G21" s="60">
        <f t="shared" si="6"/>
        <v>142800</v>
      </c>
      <c r="H21" s="60">
        <f t="shared" si="6"/>
        <v>38340</v>
      </c>
      <c r="I21" s="60">
        <f t="shared" si="6"/>
        <v>0</v>
      </c>
      <c r="J21" s="60">
        <f t="shared" si="6"/>
        <v>5880</v>
      </c>
      <c r="K21" s="60">
        <f t="shared" si="6"/>
        <v>20160</v>
      </c>
      <c r="L21" s="60">
        <f t="shared" si="6"/>
        <v>0</v>
      </c>
      <c r="M21" s="60">
        <f t="shared" si="6"/>
        <v>64440</v>
      </c>
      <c r="N21" s="60">
        <f t="shared" si="6"/>
        <v>54581</v>
      </c>
      <c r="O21" s="60">
        <f t="shared" si="6"/>
        <v>54676</v>
      </c>
      <c r="P21" s="60">
        <f t="shared" si="6"/>
        <v>1011</v>
      </c>
      <c r="Q21" s="60">
        <f t="shared" si="6"/>
        <v>2360</v>
      </c>
      <c r="R21" s="60">
        <f t="shared" si="6"/>
        <v>22119</v>
      </c>
      <c r="S21" s="60">
        <f t="shared" si="6"/>
        <v>26957</v>
      </c>
      <c r="T21" s="60">
        <f t="shared" si="6"/>
        <v>0</v>
      </c>
      <c r="U21" s="60">
        <f t="shared" si="6"/>
        <v>30906</v>
      </c>
      <c r="V21" s="60">
        <f t="shared" si="6"/>
        <v>18514</v>
      </c>
      <c r="W21" s="60">
        <f t="shared" si="6"/>
        <v>6000</v>
      </c>
      <c r="X21" s="60">
        <f t="shared" si="6"/>
        <v>0</v>
      </c>
      <c r="Y21" s="60">
        <f t="shared" si="6"/>
        <v>0</v>
      </c>
      <c r="Z21" s="60">
        <f t="shared" si="6"/>
        <v>0</v>
      </c>
      <c r="AA21" s="60">
        <f t="shared" si="6"/>
        <v>0</v>
      </c>
      <c r="AB21" s="60">
        <f t="shared" si="6"/>
        <v>0</v>
      </c>
      <c r="AC21" s="60">
        <f t="shared" si="6"/>
        <v>0</v>
      </c>
      <c r="AD21" s="60">
        <f t="shared" si="6"/>
        <v>0</v>
      </c>
      <c r="AE21" s="60">
        <f t="shared" si="6"/>
        <v>0</v>
      </c>
      <c r="AF21" s="60">
        <f t="shared" si="6"/>
        <v>0</v>
      </c>
      <c r="AG21" s="60">
        <f t="shared" si="6"/>
        <v>11794</v>
      </c>
      <c r="AH21" s="60">
        <f t="shared" si="6"/>
        <v>720</v>
      </c>
      <c r="AI21" s="60">
        <f t="shared" si="6"/>
        <v>0</v>
      </c>
      <c r="AJ21" s="60">
        <f t="shared" si="6"/>
        <v>0</v>
      </c>
      <c r="AK21" s="60">
        <f t="shared" si="6"/>
        <v>0</v>
      </c>
      <c r="AL21" s="60">
        <f t="shared" si="6"/>
        <v>0</v>
      </c>
      <c r="AM21" s="60">
        <f t="shared" si="6"/>
        <v>0</v>
      </c>
      <c r="AN21" s="60">
        <f t="shared" si="6"/>
        <v>0</v>
      </c>
      <c r="AO21" s="60">
        <f t="shared" si="6"/>
        <v>0</v>
      </c>
    </row>
    <row r="22" spans="1:41" ht="13.5">
      <c r="A22" s="61">
        <v>21301</v>
      </c>
      <c r="B22" s="61"/>
      <c r="C22" s="61"/>
      <c r="D22" s="61" t="s">
        <v>196</v>
      </c>
      <c r="E22" s="60">
        <f aca="true" t="shared" si="7" ref="E22:E31">F22+V22+AK22</f>
        <v>434756</v>
      </c>
      <c r="F22" s="60">
        <f aca="true" t="shared" si="8" ref="F22:F31">SUM(G22:U22)</f>
        <v>418874</v>
      </c>
      <c r="G22" s="60">
        <v>142800</v>
      </c>
      <c r="H22" s="60">
        <v>38340</v>
      </c>
      <c r="I22" s="60"/>
      <c r="J22" s="60">
        <v>5880</v>
      </c>
      <c r="K22" s="60">
        <v>16800</v>
      </c>
      <c r="L22" s="60"/>
      <c r="M22" s="60">
        <v>64440</v>
      </c>
      <c r="N22" s="60">
        <v>49160</v>
      </c>
      <c r="O22" s="60">
        <v>54676</v>
      </c>
      <c r="P22" s="60">
        <v>902</v>
      </c>
      <c r="Q22" s="60">
        <v>2105</v>
      </c>
      <c r="R22" s="60">
        <v>19721</v>
      </c>
      <c r="S22" s="60">
        <v>24050</v>
      </c>
      <c r="T22" s="60"/>
      <c r="U22" s="60"/>
      <c r="V22" s="60">
        <f aca="true" t="shared" si="9" ref="V22:V31">SUM(W22:AH22)</f>
        <v>15882</v>
      </c>
      <c r="W22" s="60">
        <v>5000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>
        <v>10522</v>
      </c>
      <c r="AH22" s="60">
        <v>360</v>
      </c>
      <c r="AI22" s="60"/>
      <c r="AJ22" s="60"/>
      <c r="AK22" s="60"/>
      <c r="AL22" s="60"/>
      <c r="AM22" s="60"/>
      <c r="AN22" s="60"/>
      <c r="AO22" s="60"/>
    </row>
    <row r="23" spans="1:41" ht="13.5">
      <c r="A23" s="61">
        <v>2130101</v>
      </c>
      <c r="B23" s="61"/>
      <c r="C23" s="61"/>
      <c r="D23" s="61" t="s">
        <v>183</v>
      </c>
      <c r="E23" s="60">
        <f t="shared" si="7"/>
        <v>434756</v>
      </c>
      <c r="F23" s="60">
        <f t="shared" si="8"/>
        <v>418874</v>
      </c>
      <c r="G23" s="60">
        <v>142800</v>
      </c>
      <c r="H23" s="60">
        <v>38340</v>
      </c>
      <c r="I23" s="60"/>
      <c r="J23" s="60">
        <v>5880</v>
      </c>
      <c r="K23" s="60">
        <v>16800</v>
      </c>
      <c r="L23" s="60"/>
      <c r="M23" s="60">
        <v>64440</v>
      </c>
      <c r="N23" s="60">
        <v>49160</v>
      </c>
      <c r="O23" s="60">
        <v>54676</v>
      </c>
      <c r="P23" s="60">
        <v>902</v>
      </c>
      <c r="Q23" s="60">
        <v>2105</v>
      </c>
      <c r="R23" s="60">
        <v>19721</v>
      </c>
      <c r="S23" s="60">
        <v>24050</v>
      </c>
      <c r="T23" s="60"/>
      <c r="U23" s="60"/>
      <c r="V23" s="60">
        <f t="shared" si="9"/>
        <v>15882</v>
      </c>
      <c r="W23" s="60">
        <v>5000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>
        <v>10522</v>
      </c>
      <c r="AH23" s="60">
        <v>360</v>
      </c>
      <c r="AI23" s="60"/>
      <c r="AJ23" s="60"/>
      <c r="AK23" s="60"/>
      <c r="AL23" s="60"/>
      <c r="AM23" s="60"/>
      <c r="AN23" s="60"/>
      <c r="AO23" s="60"/>
    </row>
    <row r="24" spans="1:41" ht="13.5">
      <c r="A24" s="61" t="s">
        <v>197</v>
      </c>
      <c r="B24" s="61"/>
      <c r="C24" s="61" t="s">
        <v>3</v>
      </c>
      <c r="D24" s="61" t="s">
        <v>198</v>
      </c>
      <c r="E24" s="60">
        <f t="shared" si="7"/>
        <v>47988</v>
      </c>
      <c r="F24" s="60">
        <f t="shared" si="8"/>
        <v>45356</v>
      </c>
      <c r="G24" s="60"/>
      <c r="H24" s="60"/>
      <c r="I24" s="60"/>
      <c r="J24" s="60"/>
      <c r="K24" s="60">
        <v>3360</v>
      </c>
      <c r="L24" s="60"/>
      <c r="M24" s="60"/>
      <c r="N24" s="60">
        <v>5421</v>
      </c>
      <c r="O24" s="60"/>
      <c r="P24" s="60">
        <v>109</v>
      </c>
      <c r="Q24" s="60">
        <v>255</v>
      </c>
      <c r="R24" s="60">
        <v>2398</v>
      </c>
      <c r="S24" s="60">
        <v>2907</v>
      </c>
      <c r="T24" s="60"/>
      <c r="U24" s="60">
        <v>30906</v>
      </c>
      <c r="V24" s="60">
        <f t="shared" si="9"/>
        <v>2632</v>
      </c>
      <c r="W24" s="60">
        <v>1000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>
        <v>1272</v>
      </c>
      <c r="AH24" s="60">
        <v>360</v>
      </c>
      <c r="AI24" s="60"/>
      <c r="AJ24" s="60"/>
      <c r="AK24" s="60"/>
      <c r="AL24" s="60"/>
      <c r="AM24" s="60"/>
      <c r="AN24" s="60"/>
      <c r="AO24" s="60"/>
    </row>
    <row r="25" spans="1:41" ht="13.5">
      <c r="A25" s="61" t="s">
        <v>199</v>
      </c>
      <c r="B25" s="61"/>
      <c r="C25" s="61" t="s">
        <v>3</v>
      </c>
      <c r="D25" s="61" t="s">
        <v>183</v>
      </c>
      <c r="E25" s="60">
        <f t="shared" si="7"/>
        <v>47988</v>
      </c>
      <c r="F25" s="60">
        <f t="shared" si="8"/>
        <v>45356</v>
      </c>
      <c r="G25" s="60"/>
      <c r="H25" s="60"/>
      <c r="I25" s="60"/>
      <c r="J25" s="60"/>
      <c r="K25" s="60">
        <v>3360</v>
      </c>
      <c r="L25" s="60"/>
      <c r="M25" s="60"/>
      <c r="N25" s="60">
        <v>5421</v>
      </c>
      <c r="O25" s="60"/>
      <c r="P25" s="60">
        <v>109</v>
      </c>
      <c r="Q25" s="60">
        <v>255</v>
      </c>
      <c r="R25" s="60">
        <v>2398</v>
      </c>
      <c r="S25" s="60">
        <v>2907</v>
      </c>
      <c r="T25" s="60"/>
      <c r="U25" s="60">
        <v>30906</v>
      </c>
      <c r="V25" s="60">
        <f t="shared" si="9"/>
        <v>2632</v>
      </c>
      <c r="W25" s="60">
        <v>1000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>
        <v>1272</v>
      </c>
      <c r="AH25" s="60">
        <v>360</v>
      </c>
      <c r="AI25" s="60"/>
      <c r="AJ25" s="60"/>
      <c r="AK25" s="60"/>
      <c r="AL25" s="60"/>
      <c r="AM25" s="60"/>
      <c r="AN25" s="60"/>
      <c r="AO25" s="60"/>
    </row>
    <row r="26" spans="1:41" ht="13.5">
      <c r="A26" s="61" t="s">
        <v>200</v>
      </c>
      <c r="B26" s="61"/>
      <c r="C26" s="61" t="s">
        <v>3</v>
      </c>
      <c r="D26" s="61" t="s">
        <v>201</v>
      </c>
      <c r="E26" s="60">
        <f t="shared" si="7"/>
        <v>103188</v>
      </c>
      <c r="F26" s="60">
        <f t="shared" si="8"/>
        <v>99639</v>
      </c>
      <c r="G26" s="60">
        <v>38760</v>
      </c>
      <c r="H26" s="60">
        <v>8820</v>
      </c>
      <c r="I26" s="60"/>
      <c r="J26" s="60">
        <v>1176</v>
      </c>
      <c r="K26" s="60">
        <v>3360</v>
      </c>
      <c r="L26" s="60"/>
      <c r="M26" s="60">
        <v>13080</v>
      </c>
      <c r="N26" s="60">
        <v>10970</v>
      </c>
      <c r="O26" s="60">
        <v>13242</v>
      </c>
      <c r="P26" s="60">
        <v>219</v>
      </c>
      <c r="Q26" s="60">
        <v>510</v>
      </c>
      <c r="R26" s="60">
        <v>4769</v>
      </c>
      <c r="S26" s="60">
        <v>4733</v>
      </c>
      <c r="T26" s="60"/>
      <c r="U26" s="60"/>
      <c r="V26" s="60">
        <f t="shared" si="9"/>
        <v>3549</v>
      </c>
      <c r="W26" s="60">
        <v>1000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>
        <v>2549</v>
      </c>
      <c r="AH26" s="60"/>
      <c r="AI26" s="60"/>
      <c r="AJ26" s="60"/>
      <c r="AK26" s="60"/>
      <c r="AL26" s="60"/>
      <c r="AM26" s="60"/>
      <c r="AN26" s="60"/>
      <c r="AO26" s="60"/>
    </row>
    <row r="27" spans="1:41" ht="13.5">
      <c r="A27" s="61" t="s">
        <v>202</v>
      </c>
      <c r="B27" s="61"/>
      <c r="C27" s="61" t="s">
        <v>3</v>
      </c>
      <c r="D27" s="61" t="s">
        <v>203</v>
      </c>
      <c r="E27" s="60">
        <f t="shared" si="7"/>
        <v>103188</v>
      </c>
      <c r="F27" s="60">
        <f t="shared" si="8"/>
        <v>99639</v>
      </c>
      <c r="G27" s="60">
        <v>38760</v>
      </c>
      <c r="H27" s="60">
        <v>8820</v>
      </c>
      <c r="I27" s="60"/>
      <c r="J27" s="60">
        <v>1176</v>
      </c>
      <c r="K27" s="60">
        <v>3360</v>
      </c>
      <c r="L27" s="60"/>
      <c r="M27" s="60">
        <v>13080</v>
      </c>
      <c r="N27" s="60">
        <v>10970</v>
      </c>
      <c r="O27" s="60">
        <v>13242</v>
      </c>
      <c r="P27" s="60">
        <v>219</v>
      </c>
      <c r="Q27" s="60">
        <v>510</v>
      </c>
      <c r="R27" s="60">
        <v>4769</v>
      </c>
      <c r="S27" s="60">
        <v>4733</v>
      </c>
      <c r="T27" s="60"/>
      <c r="U27" s="60"/>
      <c r="V27" s="60">
        <f t="shared" si="9"/>
        <v>3549</v>
      </c>
      <c r="W27" s="60">
        <v>1000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>
        <v>2549</v>
      </c>
      <c r="AH27" s="60"/>
      <c r="AI27" s="60"/>
      <c r="AJ27" s="60"/>
      <c r="AK27" s="60"/>
      <c r="AL27" s="60"/>
      <c r="AM27" s="60"/>
      <c r="AN27" s="60"/>
      <c r="AO27" s="60"/>
    </row>
    <row r="28" spans="1:41" ht="13.5">
      <c r="A28" s="61" t="s">
        <v>204</v>
      </c>
      <c r="B28" s="61"/>
      <c r="C28" s="61" t="s">
        <v>3</v>
      </c>
      <c r="D28" s="61" t="s">
        <v>183</v>
      </c>
      <c r="E28" s="60">
        <f t="shared" si="7"/>
        <v>103188</v>
      </c>
      <c r="F28" s="60">
        <f t="shared" si="8"/>
        <v>99639</v>
      </c>
      <c r="G28" s="60">
        <v>38760</v>
      </c>
      <c r="H28" s="60">
        <v>8820</v>
      </c>
      <c r="I28" s="60"/>
      <c r="J28" s="60">
        <v>1176</v>
      </c>
      <c r="K28" s="60">
        <v>3360</v>
      </c>
      <c r="L28" s="60"/>
      <c r="M28" s="60">
        <v>13080</v>
      </c>
      <c r="N28" s="60">
        <v>10970</v>
      </c>
      <c r="O28" s="60">
        <v>13242</v>
      </c>
      <c r="P28" s="60">
        <v>219</v>
      </c>
      <c r="Q28" s="60">
        <v>510</v>
      </c>
      <c r="R28" s="60">
        <v>4769</v>
      </c>
      <c r="S28" s="60">
        <v>4733</v>
      </c>
      <c r="T28" s="60"/>
      <c r="U28" s="60"/>
      <c r="V28" s="60">
        <f t="shared" si="9"/>
        <v>3549</v>
      </c>
      <c r="W28" s="60">
        <v>1000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>
        <v>2549</v>
      </c>
      <c r="AH28" s="60"/>
      <c r="AI28" s="60"/>
      <c r="AJ28" s="60"/>
      <c r="AK28" s="60"/>
      <c r="AL28" s="60"/>
      <c r="AM28" s="60"/>
      <c r="AN28" s="60"/>
      <c r="AO28" s="60"/>
    </row>
  </sheetData>
  <sheetProtection/>
  <mergeCells count="66">
    <mergeCell ref="A1:AO1"/>
    <mergeCell ref="A4:D4"/>
    <mergeCell ref="F4:U4"/>
    <mergeCell ref="V4:AI4"/>
    <mergeCell ref="AK4:AO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5:C7"/>
  </mergeCells>
  <printOptions/>
  <pageMargins left="0.3145833333333333" right="0.2361111111111111" top="1" bottom="1" header="0.5" footer="0.5"/>
  <pageSetup fitToHeight="1" fitToWidth="1" horizontalDpi="600" verticalDpi="600" orientation="landscape" paperSize="9" scale="2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Q12" sqref="Q12:R1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256</v>
      </c>
      <c r="F4" s="5" t="s">
        <v>3</v>
      </c>
      <c r="G4" s="27" t="s">
        <v>257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258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259</v>
      </c>
      <c r="T4" s="47" t="s">
        <v>3</v>
      </c>
    </row>
    <row r="5" spans="1:20" ht="28.5" customHeight="1">
      <c r="A5" s="7" t="s">
        <v>169</v>
      </c>
      <c r="B5" s="8" t="s">
        <v>3</v>
      </c>
      <c r="C5" s="8" t="s">
        <v>3</v>
      </c>
      <c r="D5" s="8" t="s">
        <v>170</v>
      </c>
      <c r="E5" s="8" t="s">
        <v>177</v>
      </c>
      <c r="F5" s="8" t="s">
        <v>260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261</v>
      </c>
      <c r="P5" s="42"/>
      <c r="Q5" s="41" t="s">
        <v>262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174</v>
      </c>
      <c r="B8" s="8" t="s">
        <v>175</v>
      </c>
      <c r="C8" s="8" t="s">
        <v>176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177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20000</v>
      </c>
      <c r="R9" s="9"/>
      <c r="S9" s="50">
        <v>0</v>
      </c>
      <c r="T9" s="33"/>
    </row>
    <row r="10" spans="1:20" ht="15" customHeight="1">
      <c r="A10" s="10" t="s">
        <v>178</v>
      </c>
      <c r="B10" s="11" t="s">
        <v>3</v>
      </c>
      <c r="C10" s="11" t="s">
        <v>3</v>
      </c>
      <c r="D10" s="11" t="s">
        <v>179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20000</v>
      </c>
      <c r="R10" s="9"/>
      <c r="S10" s="50">
        <v>0</v>
      </c>
      <c r="T10" s="33"/>
    </row>
    <row r="11" spans="1:20" ht="15" customHeight="1">
      <c r="A11" s="10" t="s">
        <v>180</v>
      </c>
      <c r="B11" s="11" t="s">
        <v>3</v>
      </c>
      <c r="C11" s="11" t="s">
        <v>3</v>
      </c>
      <c r="D11" s="11" t="s">
        <v>181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20000</v>
      </c>
      <c r="R11" s="9"/>
      <c r="S11" s="50">
        <v>0</v>
      </c>
      <c r="T11" s="33"/>
    </row>
    <row r="12" spans="1:20" ht="15" customHeight="1">
      <c r="A12" s="10" t="s">
        <v>182</v>
      </c>
      <c r="B12" s="11" t="s">
        <v>3</v>
      </c>
      <c r="C12" s="11" t="s">
        <v>3</v>
      </c>
      <c r="D12" s="11" t="s">
        <v>183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20000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263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264</v>
      </c>
      <c r="B19" s="20" t="s">
        <v>3</v>
      </c>
      <c r="C19" s="20" t="s">
        <v>3</v>
      </c>
      <c r="D19" s="20" t="s">
        <v>3</v>
      </c>
      <c r="E19" s="35" t="s">
        <v>265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266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267</v>
      </c>
      <c r="T19" s="45" t="s">
        <v>3</v>
      </c>
    </row>
    <row r="20" spans="1:20" ht="15" customHeight="1">
      <c r="A20" s="36" t="s">
        <v>268</v>
      </c>
      <c r="B20" s="20" t="s">
        <v>3</v>
      </c>
      <c r="C20" s="20" t="s">
        <v>3</v>
      </c>
      <c r="D20" s="20" t="s">
        <v>3</v>
      </c>
      <c r="E20" s="35" t="s">
        <v>269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270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271</v>
      </c>
      <c r="B21" s="20" t="s">
        <v>3</v>
      </c>
      <c r="C21" s="20" t="s">
        <v>3</v>
      </c>
      <c r="D21" s="20" t="s">
        <v>3</v>
      </c>
      <c r="E21" s="35" t="s">
        <v>272</v>
      </c>
      <c r="F21" s="35" t="s">
        <v>3</v>
      </c>
      <c r="G21" s="37">
        <v>0</v>
      </c>
      <c r="H21" s="38" t="s">
        <v>3</v>
      </c>
      <c r="I21" s="20" t="s">
        <v>273</v>
      </c>
      <c r="J21" s="20" t="s">
        <v>3</v>
      </c>
      <c r="K21" s="37">
        <v>0</v>
      </c>
      <c r="L21" s="38" t="s">
        <v>3</v>
      </c>
      <c r="M21" s="35" t="s">
        <v>274</v>
      </c>
      <c r="N21" s="46">
        <v>0</v>
      </c>
      <c r="O21" s="35" t="s">
        <v>275</v>
      </c>
      <c r="P21" s="35" t="s">
        <v>3</v>
      </c>
      <c r="Q21" s="53" t="s">
        <v>273</v>
      </c>
      <c r="R21" s="37">
        <v>0</v>
      </c>
      <c r="S21" s="38" t="s">
        <v>3</v>
      </c>
      <c r="T21" s="35" t="s">
        <v>276</v>
      </c>
    </row>
    <row r="23" ht="14.2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workbookViewId="0" topLeftCell="A1">
      <selection activeCell="Q26" sqref="Q26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277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177</v>
      </c>
      <c r="F3" s="6" t="s">
        <v>212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213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214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278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279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280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281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282</v>
      </c>
      <c r="CS3" s="6" t="s">
        <v>3</v>
      </c>
      <c r="CT3" s="6" t="s">
        <v>3</v>
      </c>
      <c r="CU3" s="6" t="s">
        <v>283</v>
      </c>
      <c r="CV3" s="6" t="s">
        <v>3</v>
      </c>
      <c r="CW3" s="6" t="s">
        <v>3</v>
      </c>
      <c r="CX3" s="6" t="s">
        <v>3</v>
      </c>
      <c r="CY3" s="23" t="s">
        <v>284</v>
      </c>
    </row>
    <row r="4" spans="1:103" ht="15" customHeight="1">
      <c r="A4" s="7" t="s">
        <v>169</v>
      </c>
      <c r="B4" s="8" t="s">
        <v>3</v>
      </c>
      <c r="C4" s="8" t="s">
        <v>3</v>
      </c>
      <c r="D4" s="8" t="s">
        <v>170</v>
      </c>
      <c r="E4" s="8" t="s">
        <v>3</v>
      </c>
      <c r="F4" s="8" t="s">
        <v>139</v>
      </c>
      <c r="G4" s="8" t="s">
        <v>215</v>
      </c>
      <c r="H4" s="8" t="s">
        <v>216</v>
      </c>
      <c r="I4" s="8" t="s">
        <v>285</v>
      </c>
      <c r="J4" s="8" t="s">
        <v>223</v>
      </c>
      <c r="K4" s="8" t="s">
        <v>286</v>
      </c>
      <c r="L4" s="8" t="s">
        <v>287</v>
      </c>
      <c r="M4" s="8" t="s">
        <v>288</v>
      </c>
      <c r="N4" s="8" t="s">
        <v>229</v>
      </c>
      <c r="O4" s="8" t="s">
        <v>139</v>
      </c>
      <c r="P4" s="8" t="s">
        <v>230</v>
      </c>
      <c r="Q4" s="8" t="s">
        <v>231</v>
      </c>
      <c r="R4" s="8" t="s">
        <v>289</v>
      </c>
      <c r="S4" s="8" t="s">
        <v>290</v>
      </c>
      <c r="T4" s="8" t="s">
        <v>291</v>
      </c>
      <c r="U4" s="8" t="s">
        <v>292</v>
      </c>
      <c r="V4" s="8" t="s">
        <v>293</v>
      </c>
      <c r="W4" s="8" t="s">
        <v>234</v>
      </c>
      <c r="X4" s="8" t="s">
        <v>294</v>
      </c>
      <c r="Y4" s="8" t="s">
        <v>295</v>
      </c>
      <c r="Z4" s="8" t="s">
        <v>257</v>
      </c>
      <c r="AA4" s="8" t="s">
        <v>296</v>
      </c>
      <c r="AB4" s="8" t="s">
        <v>297</v>
      </c>
      <c r="AC4" s="8" t="s">
        <v>235</v>
      </c>
      <c r="AD4" s="8" t="s">
        <v>298</v>
      </c>
      <c r="AE4" s="8" t="s">
        <v>259</v>
      </c>
      <c r="AF4" s="8" t="s">
        <v>299</v>
      </c>
      <c r="AG4" s="8" t="s">
        <v>300</v>
      </c>
      <c r="AH4" s="8" t="s">
        <v>301</v>
      </c>
      <c r="AI4" s="8" t="s">
        <v>302</v>
      </c>
      <c r="AJ4" s="8" t="s">
        <v>303</v>
      </c>
      <c r="AK4" s="8" t="s">
        <v>304</v>
      </c>
      <c r="AL4" s="8" t="s">
        <v>240</v>
      </c>
      <c r="AM4" s="8" t="s">
        <v>262</v>
      </c>
      <c r="AN4" s="8" t="s">
        <v>242</v>
      </c>
      <c r="AO4" s="8" t="s">
        <v>305</v>
      </c>
      <c r="AP4" s="8" t="s">
        <v>243</v>
      </c>
      <c r="AQ4" s="8" t="s">
        <v>139</v>
      </c>
      <c r="AR4" s="8" t="s">
        <v>306</v>
      </c>
      <c r="AS4" s="8" t="s">
        <v>307</v>
      </c>
      <c r="AT4" s="8" t="s">
        <v>308</v>
      </c>
      <c r="AU4" s="8" t="s">
        <v>309</v>
      </c>
      <c r="AV4" s="8" t="s">
        <v>246</v>
      </c>
      <c r="AW4" s="8" t="s">
        <v>310</v>
      </c>
      <c r="AX4" s="8" t="s">
        <v>311</v>
      </c>
      <c r="AY4" s="8" t="s">
        <v>312</v>
      </c>
      <c r="AZ4" s="8" t="s">
        <v>313</v>
      </c>
      <c r="BA4" s="8" t="s">
        <v>314</v>
      </c>
      <c r="BB4" s="8" t="s">
        <v>227</v>
      </c>
      <c r="BC4" s="8" t="s">
        <v>315</v>
      </c>
      <c r="BD4" s="8" t="s">
        <v>316</v>
      </c>
      <c r="BE4" s="8" t="s">
        <v>247</v>
      </c>
      <c r="BF4" s="8" t="s">
        <v>139</v>
      </c>
      <c r="BG4" s="8" t="s">
        <v>317</v>
      </c>
      <c r="BH4" s="8" t="s">
        <v>318</v>
      </c>
      <c r="BI4" s="8" t="s">
        <v>319</v>
      </c>
      <c r="BJ4" s="8" t="s">
        <v>320</v>
      </c>
      <c r="BK4" s="8" t="s">
        <v>321</v>
      </c>
      <c r="BL4" s="8" t="s">
        <v>322</v>
      </c>
      <c r="BM4" s="8" t="s">
        <v>323</v>
      </c>
      <c r="BN4" s="8" t="s">
        <v>261</v>
      </c>
      <c r="BO4" s="8" t="s">
        <v>324</v>
      </c>
      <c r="BP4" s="8" t="s">
        <v>325</v>
      </c>
      <c r="BQ4" s="8" t="s">
        <v>139</v>
      </c>
      <c r="BR4" s="8" t="s">
        <v>317</v>
      </c>
      <c r="BS4" s="8" t="s">
        <v>318</v>
      </c>
      <c r="BT4" s="8" t="s">
        <v>319</v>
      </c>
      <c r="BU4" s="8" t="s">
        <v>320</v>
      </c>
      <c r="BV4" s="8" t="s">
        <v>321</v>
      </c>
      <c r="BW4" s="8" t="s">
        <v>322</v>
      </c>
      <c r="BX4" s="8" t="s">
        <v>323</v>
      </c>
      <c r="BY4" s="8" t="s">
        <v>326</v>
      </c>
      <c r="BZ4" s="8" t="s">
        <v>327</v>
      </c>
      <c r="CA4" s="8" t="s">
        <v>328</v>
      </c>
      <c r="CB4" s="8" t="s">
        <v>329</v>
      </c>
      <c r="CC4" s="8" t="s">
        <v>261</v>
      </c>
      <c r="CD4" s="8" t="s">
        <v>324</v>
      </c>
      <c r="CE4" s="8" t="s">
        <v>279</v>
      </c>
      <c r="CF4" s="8" t="s">
        <v>139</v>
      </c>
      <c r="CG4" s="8" t="s">
        <v>330</v>
      </c>
      <c r="CH4" s="8" t="s">
        <v>331</v>
      </c>
      <c r="CI4" s="8" t="s">
        <v>332</v>
      </c>
      <c r="CJ4" s="8" t="s">
        <v>333</v>
      </c>
      <c r="CK4" s="8" t="s">
        <v>139</v>
      </c>
      <c r="CL4" s="8" t="s">
        <v>334</v>
      </c>
      <c r="CM4" s="8" t="s">
        <v>335</v>
      </c>
      <c r="CN4" s="8" t="s">
        <v>336</v>
      </c>
      <c r="CO4" s="8" t="s">
        <v>337</v>
      </c>
      <c r="CP4" s="8" t="s">
        <v>338</v>
      </c>
      <c r="CQ4" s="8" t="s">
        <v>339</v>
      </c>
      <c r="CR4" s="8" t="s">
        <v>139</v>
      </c>
      <c r="CS4" s="8" t="s">
        <v>340</v>
      </c>
      <c r="CT4" s="8" t="s">
        <v>341</v>
      </c>
      <c r="CU4" s="8" t="s">
        <v>139</v>
      </c>
      <c r="CV4" s="8" t="s">
        <v>342</v>
      </c>
      <c r="CW4" s="8" t="s">
        <v>343</v>
      </c>
      <c r="CX4" s="8" t="s">
        <v>344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174</v>
      </c>
      <c r="B7" s="8" t="s">
        <v>175</v>
      </c>
      <c r="C7" s="8" t="s">
        <v>176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248</v>
      </c>
      <c r="AD7" s="8" t="s">
        <v>249</v>
      </c>
      <c r="AE7" s="8" t="s">
        <v>250</v>
      </c>
      <c r="AF7" s="8" t="s">
        <v>251</v>
      </c>
      <c r="AG7" s="8" t="s">
        <v>252</v>
      </c>
      <c r="AH7" s="8" t="s">
        <v>253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345</v>
      </c>
      <c r="CK7" s="8" t="s">
        <v>346</v>
      </c>
      <c r="CL7" s="8" t="s">
        <v>347</v>
      </c>
      <c r="CM7" s="8" t="s">
        <v>348</v>
      </c>
      <c r="CN7" s="8" t="s">
        <v>349</v>
      </c>
      <c r="CO7" s="8" t="s">
        <v>350</v>
      </c>
      <c r="CP7" s="8" t="s">
        <v>351</v>
      </c>
      <c r="CQ7" s="8" t="s">
        <v>352</v>
      </c>
      <c r="CR7" s="8" t="s">
        <v>353</v>
      </c>
      <c r="CS7" s="8" t="s">
        <v>354</v>
      </c>
      <c r="CT7" s="8" t="s">
        <v>355</v>
      </c>
      <c r="CU7" s="8" t="s">
        <v>356</v>
      </c>
      <c r="CV7" s="8" t="s">
        <v>357</v>
      </c>
      <c r="CW7" s="8" t="s">
        <v>358</v>
      </c>
      <c r="CX7" s="8" t="s">
        <v>359</v>
      </c>
      <c r="CY7" s="24" t="s">
        <v>360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177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361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361</v>
      </c>
      <c r="BG8" s="18" t="s">
        <v>361</v>
      </c>
      <c r="BH8" s="18" t="s">
        <v>361</v>
      </c>
      <c r="BI8" s="18" t="s">
        <v>361</v>
      </c>
      <c r="BJ8" s="18" t="s">
        <v>361</v>
      </c>
      <c r="BK8" s="18" t="s">
        <v>361</v>
      </c>
      <c r="BL8" s="18" t="s">
        <v>361</v>
      </c>
      <c r="BM8" s="18" t="s">
        <v>361</v>
      </c>
      <c r="BN8" s="18" t="s">
        <v>361</v>
      </c>
      <c r="BO8" s="18" t="s">
        <v>361</v>
      </c>
      <c r="BP8" s="18" t="s">
        <v>361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178</v>
      </c>
      <c r="B9" s="11"/>
      <c r="C9" s="11"/>
      <c r="D9" s="11" t="s">
        <v>179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361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361</v>
      </c>
      <c r="BG9" s="18" t="s">
        <v>361</v>
      </c>
      <c r="BH9" s="18" t="s">
        <v>361</v>
      </c>
      <c r="BI9" s="18" t="s">
        <v>361</v>
      </c>
      <c r="BJ9" s="18" t="s">
        <v>361</v>
      </c>
      <c r="BK9" s="18" t="s">
        <v>361</v>
      </c>
      <c r="BL9" s="18" t="s">
        <v>361</v>
      </c>
      <c r="BM9" s="18" t="s">
        <v>361</v>
      </c>
      <c r="BN9" s="18" t="s">
        <v>361</v>
      </c>
      <c r="BO9" s="18" t="s">
        <v>361</v>
      </c>
      <c r="BP9" s="18" t="s">
        <v>361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180</v>
      </c>
      <c r="B10" s="11"/>
      <c r="C10" s="11"/>
      <c r="D10" s="11" t="s">
        <v>181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361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361</v>
      </c>
      <c r="BG10" s="18" t="s">
        <v>361</v>
      </c>
      <c r="BH10" s="18" t="s">
        <v>361</v>
      </c>
      <c r="BI10" s="18" t="s">
        <v>361</v>
      </c>
      <c r="BJ10" s="18" t="s">
        <v>361</v>
      </c>
      <c r="BK10" s="18" t="s">
        <v>361</v>
      </c>
      <c r="BL10" s="18" t="s">
        <v>361</v>
      </c>
      <c r="BM10" s="18" t="s">
        <v>361</v>
      </c>
      <c r="BN10" s="18" t="s">
        <v>361</v>
      </c>
      <c r="BO10" s="18" t="s">
        <v>361</v>
      </c>
      <c r="BP10" s="18" t="s">
        <v>361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182</v>
      </c>
      <c r="B11" s="11"/>
      <c r="C11" s="11"/>
      <c r="D11" s="11" t="s">
        <v>183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361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361</v>
      </c>
      <c r="BG11" s="18" t="s">
        <v>361</v>
      </c>
      <c r="BH11" s="18" t="s">
        <v>361</v>
      </c>
      <c r="BI11" s="18" t="s">
        <v>361</v>
      </c>
      <c r="BJ11" s="18" t="s">
        <v>361</v>
      </c>
      <c r="BK11" s="18" t="s">
        <v>361</v>
      </c>
      <c r="BL11" s="18" t="s">
        <v>361</v>
      </c>
      <c r="BM11" s="18" t="s">
        <v>361</v>
      </c>
      <c r="BN11" s="18" t="s">
        <v>361</v>
      </c>
      <c r="BO11" s="18" t="s">
        <v>361</v>
      </c>
      <c r="BP11" s="18" t="s">
        <v>361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361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361</v>
      </c>
      <c r="BG12" s="18" t="s">
        <v>361</v>
      </c>
      <c r="BH12" s="18" t="s">
        <v>361</v>
      </c>
      <c r="BI12" s="18" t="s">
        <v>361</v>
      </c>
      <c r="BJ12" s="18" t="s">
        <v>361</v>
      </c>
      <c r="BK12" s="18" t="s">
        <v>361</v>
      </c>
      <c r="BL12" s="18" t="s">
        <v>361</v>
      </c>
      <c r="BM12" s="18" t="s">
        <v>361</v>
      </c>
      <c r="BN12" s="18" t="s">
        <v>361</v>
      </c>
      <c r="BO12" s="18" t="s">
        <v>361</v>
      </c>
      <c r="BP12" s="18" t="s">
        <v>361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361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361</v>
      </c>
      <c r="BG13" s="18" t="s">
        <v>361</v>
      </c>
      <c r="BH13" s="18" t="s">
        <v>361</v>
      </c>
      <c r="BI13" s="18" t="s">
        <v>361</v>
      </c>
      <c r="BJ13" s="18" t="s">
        <v>361</v>
      </c>
      <c r="BK13" s="18" t="s">
        <v>361</v>
      </c>
      <c r="BL13" s="18" t="s">
        <v>361</v>
      </c>
      <c r="BM13" s="18" t="s">
        <v>361</v>
      </c>
      <c r="BN13" s="18" t="s">
        <v>361</v>
      </c>
      <c r="BO13" s="18" t="s">
        <v>361</v>
      </c>
      <c r="BP13" s="18" t="s">
        <v>361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361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361</v>
      </c>
      <c r="BG14" s="19" t="s">
        <v>361</v>
      </c>
      <c r="BH14" s="19" t="s">
        <v>361</v>
      </c>
      <c r="BI14" s="19" t="s">
        <v>361</v>
      </c>
      <c r="BJ14" s="19" t="s">
        <v>361</v>
      </c>
      <c r="BK14" s="19" t="s">
        <v>361</v>
      </c>
      <c r="BL14" s="19" t="s">
        <v>361</v>
      </c>
      <c r="BM14" s="19" t="s">
        <v>361</v>
      </c>
      <c r="BN14" s="19" t="s">
        <v>361</v>
      </c>
      <c r="BO14" s="19" t="s">
        <v>361</v>
      </c>
      <c r="BP14" s="19" t="s">
        <v>361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4.2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2361111111111111" right="0.19652777777777777" top="1" bottom="1" header="0.5" footer="0.5"/>
  <pageSetup fitToHeight="1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cp:lastPrinted>2020-06-03T04:09:35Z</cp:lastPrinted>
  <dcterms:created xsi:type="dcterms:W3CDTF">2016-08-08T08:28:06Z</dcterms:created>
  <dcterms:modified xsi:type="dcterms:W3CDTF">2024-03-19T07:40:21Z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8EB4C89CB74548369EF49197D3F70A33</vt:lpwstr>
  </property>
</Properties>
</file>