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24年结转按科目资金安排表6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Database" hidden="1">#REF!</definedName>
    <definedName name="Print_Area_MI">#REF!</definedName>
    <definedName name="_xlnm.Print_Titles" localSheetId="0">'24年结转按科目资金安排表6'!$A$1:$IV$4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<sst xmlns="http://schemas.openxmlformats.org/spreadsheetml/2006/main" count="236" uniqueCount="233">
  <si>
    <t>附件6:</t>
  </si>
  <si>
    <t>2024年财政上年结转预算安排表（按科目）</t>
  </si>
  <si>
    <t>单位：元</t>
  </si>
  <si>
    <t>科目代码</t>
  </si>
  <si>
    <t>科目名称</t>
  </si>
  <si>
    <t>单位结转</t>
  </si>
  <si>
    <t>财政结转</t>
  </si>
  <si>
    <t>合计</t>
  </si>
  <si>
    <t>合计
（万元）</t>
  </si>
  <si>
    <t/>
  </si>
  <si>
    <t>公共预算合计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</si>
  <si>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</si>
  <si>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</si>
  <si>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</si>
  <si>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</si>
  <si>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</si>
  <si>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</si>
  <si>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</si>
  <si>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</si>
  <si>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</si>
  <si>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</si>
  <si>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</si>
  <si>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</si>
  <si>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20108</t>
  </si>
  <si>
    <t>审计事务</t>
  </si>
  <si>
    <t>20111</t>
  </si>
  <si>
    <t>纪检监察事务</t>
  </si>
  <si>
    <t>20113</t>
  </si>
  <si>
    <t>商贸事务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</si>
  <si>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</si>
  <si>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</si>
  <si>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</si>
  <si>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</si>
  <si>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</si>
  <si>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</si>
  <si>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</si>
  <si>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</si>
  <si>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</si>
  <si>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</si>
  <si>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</si>
  <si>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</si>
  <si>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</si>
  <si>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</si>
  <si>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20136</t>
  </si>
  <si>
    <t>其他共产党事务支出</t>
  </si>
  <si>
    <t>20138</t>
  </si>
  <si>
    <t>市场监督管理事务</t>
  </si>
  <si>
    <t>20139</t>
  </si>
  <si>
    <t>社会工作事务</t>
  </si>
  <si>
    <t>20140</t>
  </si>
  <si>
    <t>信访事务</t>
  </si>
  <si>
    <t>20199</t>
  </si>
  <si>
    <t>其他一般公共服务支出</t>
  </si>
  <si>
    <t>20402</t>
  </si>
  <si>
    <t>公安</t>
  </si>
  <si>
    <t>20404</t>
  </si>
  <si>
    <t>检察</t>
  </si>
  <si>
    <t>20405</t>
  </si>
  <si>
    <t>法院</t>
  </si>
  <si>
    <t>20406</t>
  </si>
  <si>
    <t>司法</t>
  </si>
  <si>
    <t>20501</t>
  </si>
  <si>
    <t>教育管理事务</t>
  </si>
  <si>
    <t>20502</t>
  </si>
  <si>
    <t>普通教育</t>
  </si>
  <si>
    <t>20503</t>
  </si>
  <si>
    <t>职业教育</t>
  </si>
  <si>
    <t>20505</t>
  </si>
  <si>
    <t>广播电视教育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</si>
  <si>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</si>
  <si>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</si>
  <si>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</si>
  <si>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</si>
  <si>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</si>
  <si>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</si>
  <si>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</si>
  <si>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</si>
  <si>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20601</t>
  </si>
  <si>
    <t>科学技术管理事务</t>
  </si>
  <si>
    <t>20607</t>
  </si>
  <si>
    <t>科学技术普及</t>
  </si>
  <si>
    <t>20701</t>
  </si>
  <si>
    <t>文化和旅游</t>
  </si>
  <si>
    <t>20702</t>
  </si>
  <si>
    <t>文物</t>
  </si>
  <si>
    <t>20706</t>
  </si>
  <si>
    <t>新闻出版电影</t>
  </si>
  <si>
    <t>20708</t>
  </si>
  <si>
    <t>广播电视</t>
  </si>
  <si>
    <t>20799</t>
  </si>
  <si>
    <t>其他文化旅游体育与传媒支出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</si>
  <si>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</si>
  <si>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</si>
  <si>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</si>
  <si>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</si>
  <si>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</si>
  <si>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</si>
  <si>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</si>
  <si>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</si>
  <si>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</si>
  <si>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</si>
  <si>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</si>
  <si>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</si>
  <si>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</si>
  <si>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</si>
  <si>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</si>
  <si>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</si>
  <si>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</si>
  <si>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</si>
  <si>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20819</t>
  </si>
  <si>
    <t>最低生活保障</t>
  </si>
  <si>
    <t>20820</t>
  </si>
  <si>
    <t>临时救助</t>
  </si>
  <si>
    <t>20821</t>
  </si>
  <si>
    <t>特困人员救助供养</t>
  </si>
  <si>
    <t>20825</t>
  </si>
  <si>
    <t>其他生活救助</t>
  </si>
  <si>
    <t>20828</t>
  </si>
  <si>
    <t>退役军人管理事务</t>
  </si>
  <si>
    <t>20899</t>
  </si>
  <si>
    <t>其他社会保障和就业支出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</si>
  <si>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</si>
  <si>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</si>
  <si>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</si>
  <si>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</si>
  <si>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</si>
  <si>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</si>
  <si>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</si>
  <si>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</si>
  <si>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</si>
  <si>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</si>
  <si>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</si>
  <si>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</si>
  <si>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21014</t>
  </si>
  <si>
    <t>优抚对象医疗</t>
  </si>
  <si>
    <t>21015</t>
  </si>
  <si>
    <t>医疗保障管理事务</t>
  </si>
  <si>
    <t>21017</t>
  </si>
  <si>
    <t>中医药事务</t>
  </si>
  <si>
    <t>21099</t>
  </si>
  <si>
    <t>其他卫生健康支出</t>
  </si>
  <si>
    <t>21101</t>
  </si>
  <si>
    <t>环境保护管理事务</t>
  </si>
  <si>
    <t>21103</t>
  </si>
  <si>
    <t>污染防治</t>
  </si>
  <si>
    <t>21104</t>
  </si>
  <si>
    <t>自然生态保护</t>
  </si>
  <si>
    <t>21105</t>
  </si>
  <si>
    <t>森林保护修复</t>
  </si>
  <si>
    <t>21199</t>
  </si>
  <si>
    <t>其他节能环保支出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</si>
  <si>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</si>
  <si>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</si>
  <si>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</si>
  <si>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</si>
  <si>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</si>
  <si>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</si>
  <si>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</si>
  <si>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</si>
  <si>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21299</t>
  </si>
  <si>
    <t>其他城乡社区支出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</si>
  <si>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</si>
  <si>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</si>
  <si>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</si>
  <si>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</si>
  <si>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</si>
  <si>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</si>
  <si>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</si>
  <si>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</si>
  <si>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</si>
  <si>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</si>
  <si>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</si>
  <si>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</si>
  <si>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21399</t>
  </si>
  <si>
    <t>其他农林水支出</t>
  </si>
  <si>
    <t>21401</t>
  </si>
  <si>
    <t>公路水路运输</t>
  </si>
  <si>
    <t>21499</t>
  </si>
  <si>
    <t>其他交通运输支出</t>
  </si>
  <si>
    <t>21501</t>
  </si>
  <si>
    <t>资源勘探开发</t>
  </si>
  <si>
    <t>21502</t>
  </si>
  <si>
    <t>制造业</t>
  </si>
  <si>
    <t>21505</t>
  </si>
  <si>
    <t>工业和信息产业监管</t>
  </si>
  <si>
    <t>21507</t>
  </si>
  <si>
    <t>国有资产监管</t>
  </si>
  <si>
    <t>21508</t>
  </si>
  <si>
    <t>支持中小企业发展和管理支出</t>
  </si>
  <si>
    <t>21602</t>
  </si>
  <si>
    <t>商业流通事务</t>
  </si>
  <si>
    <t>21699</t>
  </si>
  <si>
    <t>其他商业服务业等支出</t>
  </si>
  <si>
    <t>21999</t>
  </si>
  <si>
    <t>其他支出</t>
  </si>
  <si>
    <t>22001</t>
  </si>
  <si>
    <t>自然资源事务</t>
  </si>
  <si>
    <t>22101</t>
  </si>
  <si>
    <t>保障性安居工程支出</t>
  </si>
  <si>
    <t>22102</t>
  </si>
  <si>
    <t>住房改革支出</t>
  </si>
  <si>
    <t>22103</t>
  </si>
  <si>
    <t>城乡社区住宅</t>
  </si>
  <si>
    <t>22201</t>
  </si>
  <si>
    <t>粮油物资事务</t>
  </si>
  <si>
    <t>22204</t>
  </si>
  <si>
    <t>粮油储备</t>
  </si>
  <si>
    <t>22401</t>
  </si>
  <si>
    <t>应急管理事务</t>
  </si>
  <si>
    <t>22402</t>
  </si>
  <si>
    <t>消防救援事务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</si>
  <si>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</si>
  <si>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</si>
  <si>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</si>
  <si>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</si>
  <si>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</si>
  <si>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</si>
  <si>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22999</t>
  </si>
  <si>
    <t>基金预算合计</t>
  </si>
  <si>
    <t>资助国产影片放映</t>
  </si>
  <si>
    <t>征地和拆迁补偿支出</t>
  </si>
  <si>
    <t>土地出让业务支出</t>
  </si>
  <si>
    <t>农业农村生态环境支出</t>
  </si>
  <si>
    <t>农业土地开发资金安排的支出</t>
  </si>
  <si>
    <t>城市基础设施配套费安排的支出</t>
  </si>
  <si>
    <t>污水处理设施建设和运营</t>
  </si>
  <si>
    <t>超长期国债安排的支出</t>
  </si>
  <si>
    <t>其他政府性基金收入</t>
  </si>
  <si>
    <t>用于社会福利的彩票公益金支出</t>
  </si>
  <si>
    <t>用于体育事业的彩票公益金支出</t>
  </si>
  <si>
    <t>用于教育事业的彩票公益金支出</t>
  </si>
  <si>
    <t>用于残疾人事业的彩票公益金支出</t>
  </si>
  <si>
    <t>国有资本经营预算总计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</si>
</sst>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4"/>
      <name val="黑体"/>
      <family val="3"/>
      <charset val="134"/>
    </font>
    <font>
      <sz val="19"/>
      <name val="方正小标宋_GBK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1" fillId="0" borderId="0" xfId="37" applyFont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7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_2018年年初结转数.1.11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minor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&#24180;&#39044;&#31639;&#25910;&#25903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5收支总表1"/>
      <sheetName val="25年结转按部门资金安排表7"/>
      <sheetName val="25年结转待分配资金安排表8"/>
      <sheetName val="25部门按科目支出表9"/>
      <sheetName val="25部门三公经费1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5"/>
  <sheetViews>
    <sheetView showZeros="0" tabSelected="1" view="pageBreakPreview" zoomScale="150" zoomScaleNormal="100" topLeftCell="B1" workbookViewId="0">
      <pane xSplit="1" ySplit="6" topLeftCell="C97" activePane="bottomRight" state="frozen"/>
      <selection/>
      <selection pane="topRight"/>
      <selection pane="bottomLeft"/>
      <selection pane="bottomRight" activeCell="B2" sqref="B2:G2"/>
    </sheetView>
  </sheetViews>
  <sheetFormatPr defaultColWidth="9" defaultRowHeight="12.75" outlineLevelCol="6"/>
  <cols>
    <col min="1" max="1" width="17.875" style="2" hidden="1" customWidth="1"/>
    <col min="2" max="2" width="9.825" style="3" customWidth="1"/>
    <col min="3" max="3" width="26.2666666666667" style="4" customWidth="1"/>
    <col min="4" max="4" width="13" style="5" customWidth="1"/>
    <col min="5" max="5" width="14" style="5" customWidth="1"/>
    <col min="6" max="6" width="14.125" style="6" customWidth="1"/>
    <col min="7" max="7" width="10.3166666666667" style="7" customWidth="1"/>
    <col min="8" max="8" width="12.875" style="2" customWidth="1"/>
    <col min="9" max="16384" width="9" style="2"/>
  </cols>
  <sheetData>
    <row r="1" ht="18.75" spans="2:2">
      <c r="B1" s="8" t="s">
        <v>0</v>
      </c>
    </row>
    <row r="2" ht="23.1" customHeight="1" spans="2:7">
      <c r="B2" s="9" t="s">
        <v>1</v>
      </c>
      <c r="C2" s="9"/>
      <c r="D2" s="10"/>
      <c r="E2" s="10"/>
      <c r="F2" s="10"/>
      <c r="G2" s="9"/>
    </row>
    <row r="3" ht="23.1" customHeight="1" spans="2:7">
      <c r="B3" s="11"/>
      <c r="C3" s="12"/>
      <c r="D3" s="13"/>
      <c r="E3" s="13"/>
      <c r="F3" s="21"/>
      <c r="G3" s="22" t="s">
        <v>2</v>
      </c>
    </row>
    <row r="4" s="1" customFormat="1" ht="34" customHeight="1" spans="1:7">
      <c r="A4" s="14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ht="34" customHeight="1" spans="2:7">
      <c r="B5" s="16" t="s">
        <v>9</v>
      </c>
      <c r="C5" s="17" t="s">
        <v>10</v>
      </c>
      <c r="D5" s="15">
        <v>1048182560.4</v>
      </c>
      <c r="E5" s="15">
        <v>75682116.52</v>
      </c>
      <c r="F5" s="15">
        <v>1123864676.92</v>
      </c>
      <c r="G5" s="15"/>
    </row>
    <row r="6" ht="34" customHeight="1" spans="2:7">
      <c r="B6" s="16" t="s">
        <v>11</v>
      </c>
      <c r="C6" s="17" t="s">
        <v>12</v>
      </c>
      <c r="D6" s="15">
        <v>8134169.93</v>
      </c>
      <c r="E6" s="15"/>
      <c r="F6" s="15">
        <v>8134169.93</v>
      </c>
      <c r="G6" s="15"/>
    </row>
    <row r="7" ht="34" customHeight="1" spans="2:7">
      <c r="B7" s="18" t="s">
        <v>13</v>
      </c>
      <c r="C7" s="19" t="s">
        <v>14</v>
      </c>
      <c r="D7" s="20">
        <v>2706406.63</v>
      </c>
      <c r="E7" s="20"/>
      <c r="F7" s="20">
        <v>2706406.63</v>
      </c>
      <c r="G7" s="20"/>
    </row>
    <row r="8" ht="34" customHeight="1" spans="2:7">
      <c r="B8" s="18" t="s">
        <v>15</v>
      </c>
      <c r="C8" s="19" t="s">
        <v>16</v>
      </c>
      <c r="D8" s="20">
        <v>28179171.46</v>
      </c>
      <c r="E8" s="20"/>
      <c r="F8" s="20">
        <v>28179171.46</v>
      </c>
      <c r="G8" s="20"/>
    </row>
    <row r="9" ht="34" customHeight="1" spans="2:7">
      <c r="B9" s="18" t="s">
        <v>17</v>
      </c>
      <c r="C9" s="19" t="s">
        <v>18</v>
      </c>
      <c r="D9" s="20">
        <v>748862.24</v>
      </c>
      <c r="E9" s="20"/>
      <c r="F9" s="20">
        <v>748862.24</v>
      </c>
      <c r="G9" s="20"/>
    </row>
    <row r="10" ht="34" customHeight="1" spans="2:7">
      <c r="B10" s="18" t="s">
        <v>19</v>
      </c>
      <c r="C10" s="19" t="s">
        <v>20</v>
      </c>
      <c r="D10" s="20">
        <v>2504850.75</v>
      </c>
      <c r="E10" s="20"/>
      <c r="F10" s="20">
        <v>2504850.75</v>
      </c>
      <c r="G10" s="20"/>
    </row>
    <row r="11" ht="34" customHeight="1" spans="2:7">
      <c r="B11" s="18" t="s">
        <v>21</v>
      </c>
      <c r="C11" s="19" t="s">
        <v>22</v>
      </c>
      <c r="D11" s="20">
        <v>2496290.07</v>
      </c>
      <c r="E11" s="20"/>
      <c r="F11" s="20">
        <v>2496290.07</v>
      </c>
      <c r="G11" s="20"/>
    </row>
    <row r="12" ht="34" customHeight="1" spans="2:7">
      <c r="B12" s="18" t="s">
        <v>23</v>
      </c>
      <c r="C12" s="19" t="s">
        <v>24</v>
      </c>
      <c r="D12" s="20">
        <v>2436812.12</v>
      </c>
      <c r="E12" s="20"/>
      <c r="F12" s="20">
        <v>2436812.12</v>
      </c>
      <c r="G12" s="20"/>
    </row>
    <row r="13" ht="34" customHeight="1" spans="2:7">
      <c r="B13" s="18" t="s">
        <v>25</v>
      </c>
      <c r="C13" s="19" t="s">
        <v>26</v>
      </c>
      <c r="D13" s="20">
        <v>8204671.92</v>
      </c>
      <c r="E13" s="20"/>
      <c r="F13" s="20">
        <v>8204671.92</v>
      </c>
      <c r="G13" s="20"/>
    </row>
    <row r="14" ht="34" customHeight="1" spans="2:7">
      <c r="B14" s="18" t="s">
        <v>27</v>
      </c>
      <c r="C14" s="19" t="s">
        <v>28</v>
      </c>
      <c r="D14" s="20">
        <v>3332797.5</v>
      </c>
      <c r="E14" s="20"/>
      <c r="F14" s="20">
        <v>3332797.5</v>
      </c>
      <c r="G14" s="20"/>
    </row>
    <row r="15" ht="34" customHeight="1" spans="2:7">
      <c r="B15" s="18" t="s">
        <v>29</v>
      </c>
      <c r="C15" s="19" t="s">
        <v>30</v>
      </c>
      <c r="D15" s="20">
        <v>269258.22</v>
      </c>
      <c r="E15" s="20"/>
      <c r="F15" s="20">
        <v>269258.22</v>
      </c>
      <c r="G15" s="20"/>
    </row>
    <row r="16" ht="34" customHeight="1" spans="2:7">
      <c r="B16" s="18" t="s">
        <v>31</v>
      </c>
      <c r="C16" s="19" t="s">
        <v>32</v>
      </c>
      <c r="D16" s="20">
        <v>112973</v>
      </c>
      <c r="E16" s="20"/>
      <c r="F16" s="20">
        <v>112973</v>
      </c>
      <c r="G16" s="20"/>
    </row>
    <row r="17" ht="34" customHeight="1" spans="2:7">
      <c r="B17" s="18" t="s">
        <v>33</v>
      </c>
      <c r="C17" s="19" t="s">
        <v>34</v>
      </c>
      <c r="D17" s="20">
        <v>95465.3800000004</v>
      </c>
      <c r="E17" s="20"/>
      <c r="F17" s="20">
        <v>95465.3800000004</v>
      </c>
      <c r="G17" s="20"/>
    </row>
    <row r="18" ht="34" customHeight="1" spans="2:7">
      <c r="B18" s="18" t="s">
        <v>35</v>
      </c>
      <c r="C18" s="19" t="s">
        <v>36</v>
      </c>
      <c r="D18" s="20">
        <v>1851197.5</v>
      </c>
      <c r="E18" s="20"/>
      <c r="F18" s="20">
        <v>1851197.5</v>
      </c>
      <c r="G18" s="20"/>
    </row>
    <row r="19" ht="34" customHeight="1" spans="2:7">
      <c r="B19" s="18" t="s">
        <v>37</v>
      </c>
      <c r="C19" s="19" t="s">
        <v>38</v>
      </c>
      <c r="D19" s="20">
        <v>19086013.12</v>
      </c>
      <c r="E19" s="20"/>
      <c r="F19" s="20">
        <v>19086013.12</v>
      </c>
      <c r="G19" s="20"/>
    </row>
    <row r="20" ht="34" customHeight="1" spans="2:7">
      <c r="B20" s="18" t="s">
        <v>39</v>
      </c>
      <c r="C20" s="19" t="s">
        <v>40</v>
      </c>
      <c r="D20" s="20">
        <v>790058.78</v>
      </c>
      <c r="E20" s="20"/>
      <c r="F20" s="20">
        <v>790058.78</v>
      </c>
      <c r="G20" s="20"/>
    </row>
    <row r="21" ht="34" customHeight="1" spans="2:7">
      <c r="B21" s="18" t="s">
        <v>41</v>
      </c>
      <c r="C21" s="19" t="s">
        <v>42</v>
      </c>
      <c r="D21" s="20">
        <v>495899.01</v>
      </c>
      <c r="E21" s="20"/>
      <c r="F21" s="20">
        <v>495899.01</v>
      </c>
      <c r="G21" s="20"/>
    </row>
    <row r="22" ht="34" customHeight="1" spans="2:7">
      <c r="B22" s="18" t="s">
        <v>43</v>
      </c>
      <c r="C22" s="19" t="s">
        <v>44</v>
      </c>
      <c r="D22" s="20">
        <v>8609651.55</v>
      </c>
      <c r="E22" s="20"/>
      <c r="F22" s="20">
        <v>8609651.55</v>
      </c>
      <c r="G22" s="20"/>
    </row>
    <row r="23" ht="34" customHeight="1" spans="2:7">
      <c r="B23" s="18" t="s">
        <v>45</v>
      </c>
      <c r="C23" s="19" t="s">
        <v>46</v>
      </c>
      <c r="D23" s="20">
        <v>2250885.64</v>
      </c>
      <c r="E23" s="20"/>
      <c r="F23" s="20">
        <v>2250885.64</v>
      </c>
      <c r="G23" s="20"/>
    </row>
    <row r="24" ht="34" customHeight="1" spans="2:7">
      <c r="B24" s="18" t="s">
        <v>47</v>
      </c>
      <c r="C24" s="19" t="s">
        <v>48</v>
      </c>
      <c r="D24" s="20">
        <v>1924824.8</v>
      </c>
      <c r="E24" s="20"/>
      <c r="F24" s="20">
        <v>1924824.8</v>
      </c>
      <c r="G24" s="20"/>
    </row>
    <row r="25" ht="34" customHeight="1" spans="2:7">
      <c r="B25" s="18" t="s">
        <v>49</v>
      </c>
      <c r="C25" s="19" t="s">
        <v>50</v>
      </c>
      <c r="D25" s="20">
        <v>3039931.5</v>
      </c>
      <c r="E25" s="20"/>
      <c r="F25" s="20">
        <v>3039931.5</v>
      </c>
      <c r="G25" s="20"/>
    </row>
    <row r="26" ht="34" customHeight="1" spans="2:7">
      <c r="B26" s="18" t="s">
        <v>51</v>
      </c>
      <c r="C26" s="19" t="s">
        <v>52</v>
      </c>
      <c r="D26" s="20">
        <v>10000</v>
      </c>
      <c r="E26" s="20"/>
      <c r="F26" s="20">
        <v>10000</v>
      </c>
      <c r="G26" s="20"/>
    </row>
    <row r="27" ht="34" customHeight="1" spans="2:7">
      <c r="B27" s="18" t="s">
        <v>53</v>
      </c>
      <c r="C27" s="19" t="s">
        <v>54</v>
      </c>
      <c r="D27" s="20">
        <v>11874421.76</v>
      </c>
      <c r="E27" s="20"/>
      <c r="F27" s="20">
        <v>11874421.76</v>
      </c>
      <c r="G27" s="20"/>
    </row>
    <row r="28" ht="34" customHeight="1" spans="2:7">
      <c r="B28" s="18" t="s">
        <v>55</v>
      </c>
      <c r="C28" s="19" t="s">
        <v>56</v>
      </c>
      <c r="D28" s="20">
        <v>215</v>
      </c>
      <c r="E28" s="20"/>
      <c r="F28" s="20">
        <v>215</v>
      </c>
      <c r="G28" s="20"/>
    </row>
    <row r="29" ht="34" customHeight="1" spans="2:7">
      <c r="B29" s="18" t="s">
        <v>57</v>
      </c>
      <c r="C29" s="19" t="s">
        <v>58</v>
      </c>
      <c r="D29" s="20">
        <v>10051.27</v>
      </c>
      <c r="E29" s="20"/>
      <c r="F29" s="20">
        <v>10051.27</v>
      </c>
      <c r="G29" s="20"/>
    </row>
    <row r="30" ht="34" customHeight="1" spans="2:7">
      <c r="B30" s="18" t="s">
        <v>59</v>
      </c>
      <c r="C30" s="19" t="s">
        <v>60</v>
      </c>
      <c r="D30" s="20">
        <v>2241665.08</v>
      </c>
      <c r="E30" s="20"/>
      <c r="F30" s="20">
        <v>2241665.08</v>
      </c>
      <c r="G30" s="20"/>
    </row>
    <row r="31" ht="34" customHeight="1" spans="2:7">
      <c r="B31" s="18" t="s">
        <v>61</v>
      </c>
      <c r="C31" s="19" t="s">
        <v>62</v>
      </c>
      <c r="D31" s="20">
        <v>452840.35</v>
      </c>
      <c r="E31" s="20"/>
      <c r="F31" s="20">
        <v>452840.35</v>
      </c>
      <c r="G31" s="20"/>
    </row>
    <row r="32" ht="34" customHeight="1" spans="2:7">
      <c r="B32" s="18" t="s">
        <v>63</v>
      </c>
      <c r="C32" s="19" t="s">
        <v>64</v>
      </c>
      <c r="D32" s="20">
        <v>139030196.01</v>
      </c>
      <c r="E32" s="20">
        <v>2828900</v>
      </c>
      <c r="F32" s="20">
        <v>141859096.01</v>
      </c>
      <c r="G32" s="20"/>
    </row>
    <row r="33" ht="34" customHeight="1" spans="2:7">
      <c r="B33" s="18" t="s">
        <v>65</v>
      </c>
      <c r="C33" s="19" t="s">
        <v>66</v>
      </c>
      <c r="D33" s="20">
        <v>6354847.36</v>
      </c>
      <c r="E33" s="20"/>
      <c r="F33" s="20">
        <v>6354847.36</v>
      </c>
      <c r="G33" s="20"/>
    </row>
    <row r="34" ht="34" customHeight="1" spans="2:7">
      <c r="B34" s="18" t="s">
        <v>67</v>
      </c>
      <c r="C34" s="19" t="s">
        <v>68</v>
      </c>
      <c r="D34" s="20">
        <v>72021</v>
      </c>
      <c r="E34" s="20"/>
      <c r="F34" s="20">
        <v>72021</v>
      </c>
      <c r="G34" s="20"/>
    </row>
    <row r="35" ht="34" customHeight="1" spans="2:7">
      <c r="B35" s="18" t="s">
        <v>69</v>
      </c>
      <c r="C35" s="19" t="s">
        <v>70</v>
      </c>
      <c r="D35" s="20">
        <v>52995.5</v>
      </c>
      <c r="E35" s="20"/>
      <c r="F35" s="20">
        <v>52995.5</v>
      </c>
      <c r="G35" s="20"/>
    </row>
    <row r="36" ht="34" customHeight="1" spans="2:7">
      <c r="B36" s="18" t="s">
        <v>71</v>
      </c>
      <c r="C36" s="19" t="s">
        <v>72</v>
      </c>
      <c r="D36" s="20">
        <v>790978.65</v>
      </c>
      <c r="E36" s="20"/>
      <c r="F36" s="20">
        <v>790978.65</v>
      </c>
      <c r="G36" s="20"/>
    </row>
    <row r="37" ht="34" customHeight="1" spans="2:7">
      <c r="B37" s="18" t="s">
        <v>73</v>
      </c>
      <c r="C37" s="19" t="s">
        <v>74</v>
      </c>
      <c r="D37" s="20">
        <v>8714894.79</v>
      </c>
      <c r="E37" s="20"/>
      <c r="F37" s="20">
        <v>8714894.79</v>
      </c>
      <c r="G37" s="20"/>
    </row>
    <row r="38" ht="34" customHeight="1" spans="2:7">
      <c r="B38" s="18" t="s">
        <v>75</v>
      </c>
      <c r="C38" s="19" t="s">
        <v>76</v>
      </c>
      <c r="D38" s="20">
        <v>389611</v>
      </c>
      <c r="E38" s="20"/>
      <c r="F38" s="20">
        <v>389611</v>
      </c>
      <c r="G38" s="20"/>
    </row>
    <row r="39" ht="34" customHeight="1" spans="2:7">
      <c r="B39" s="18" t="s">
        <v>77</v>
      </c>
      <c r="C39" s="19" t="s">
        <v>78</v>
      </c>
      <c r="D39" s="20">
        <v>72795</v>
      </c>
      <c r="E39" s="20"/>
      <c r="F39" s="20">
        <v>72795</v>
      </c>
      <c r="G39" s="20"/>
    </row>
    <row r="40" ht="34" customHeight="1" spans="2:7">
      <c r="B40" s="18" t="s">
        <v>79</v>
      </c>
      <c r="C40" s="19" t="s">
        <v>80</v>
      </c>
      <c r="D40" s="20">
        <v>89549</v>
      </c>
      <c r="E40" s="20"/>
      <c r="F40" s="20">
        <v>89549</v>
      </c>
      <c r="G40" s="20"/>
    </row>
    <row r="41" ht="34" customHeight="1" spans="2:7">
      <c r="B41" s="18" t="s">
        <v>81</v>
      </c>
      <c r="C41" s="19" t="s">
        <v>82</v>
      </c>
      <c r="D41" s="20">
        <v>24965895.74</v>
      </c>
      <c r="E41" s="20"/>
      <c r="F41" s="20">
        <v>24965895.74</v>
      </c>
      <c r="G41" s="20"/>
    </row>
    <row r="42" ht="34" customHeight="1" spans="2:7">
      <c r="B42" s="18" t="s">
        <v>83</v>
      </c>
      <c r="C42" s="19" t="s">
        <v>84</v>
      </c>
      <c r="D42" s="20">
        <v>16004501.15</v>
      </c>
      <c r="E42" s="20"/>
      <c r="F42" s="20">
        <v>16004501.15</v>
      </c>
      <c r="G42" s="20"/>
    </row>
    <row r="43" ht="34" customHeight="1" spans="2:7">
      <c r="B43" s="18" t="s">
        <v>85</v>
      </c>
      <c r="C43" s="19" t="s">
        <v>86</v>
      </c>
      <c r="D43" s="20">
        <v>148000</v>
      </c>
      <c r="E43" s="20"/>
      <c r="F43" s="20">
        <v>148000</v>
      </c>
      <c r="G43" s="20"/>
    </row>
    <row r="44" ht="34" customHeight="1" spans="2:7">
      <c r="B44" s="18" t="s">
        <v>87</v>
      </c>
      <c r="C44" s="19" t="s">
        <v>88</v>
      </c>
      <c r="D44" s="20">
        <v>482419.710000001</v>
      </c>
      <c r="E44" s="20"/>
      <c r="F44" s="20">
        <v>482419.710000001</v>
      </c>
      <c r="G44" s="20"/>
    </row>
    <row r="45" ht="34" customHeight="1" spans="2:7">
      <c r="B45" s="18" t="s">
        <v>89</v>
      </c>
      <c r="C45" s="19" t="s">
        <v>90</v>
      </c>
      <c r="D45" s="20">
        <v>3886907.45</v>
      </c>
      <c r="E45" s="20"/>
      <c r="F45" s="20">
        <v>3886907.45</v>
      </c>
      <c r="G45" s="20"/>
    </row>
    <row r="46" ht="34" customHeight="1" spans="2:7">
      <c r="B46" s="18" t="s">
        <v>91</v>
      </c>
      <c r="C46" s="19" t="s">
        <v>92</v>
      </c>
      <c r="D46" s="20">
        <v>5385883.52</v>
      </c>
      <c r="E46" s="20"/>
      <c r="F46" s="20">
        <v>5385883.52</v>
      </c>
      <c r="G46" s="20"/>
    </row>
    <row r="47" ht="34" customHeight="1" spans="2:7">
      <c r="B47" s="18" t="s">
        <v>93</v>
      </c>
      <c r="C47" s="19" t="s">
        <v>94</v>
      </c>
      <c r="D47" s="20">
        <v>8241750.3</v>
      </c>
      <c r="E47" s="20"/>
      <c r="F47" s="20">
        <v>8241750.3</v>
      </c>
      <c r="G47" s="20"/>
    </row>
    <row r="48" ht="34" customHeight="1" spans="2:7">
      <c r="B48" s="18" t="s">
        <v>95</v>
      </c>
      <c r="C48" s="19" t="s">
        <v>96</v>
      </c>
      <c r="D48" s="20">
        <v>2540428.64000005</v>
      </c>
      <c r="E48" s="20"/>
      <c r="F48" s="20">
        <v>2540428.64000005</v>
      </c>
      <c r="G48" s="20"/>
    </row>
    <row r="49" ht="34" customHeight="1" spans="2:7">
      <c r="B49" s="18" t="s">
        <v>97</v>
      </c>
      <c r="C49" s="19" t="s">
        <v>98</v>
      </c>
      <c r="D49" s="20">
        <v>11012885.15</v>
      </c>
      <c r="E49" s="20"/>
      <c r="F49" s="20">
        <v>11012885.15</v>
      </c>
      <c r="G49" s="20"/>
    </row>
    <row r="50" ht="34" customHeight="1" spans="2:7">
      <c r="B50" s="18" t="s">
        <v>99</v>
      </c>
      <c r="C50" s="19" t="s">
        <v>100</v>
      </c>
      <c r="D50" s="20">
        <v>1220460.87</v>
      </c>
      <c r="E50" s="20"/>
      <c r="F50" s="20">
        <v>1220460.87</v>
      </c>
      <c r="G50" s="20"/>
    </row>
    <row r="51" ht="34" customHeight="1" spans="2:7">
      <c r="B51" s="18" t="s">
        <v>101</v>
      </c>
      <c r="C51" s="19" t="s">
        <v>102</v>
      </c>
      <c r="D51" s="20">
        <v>6194106.25</v>
      </c>
      <c r="E51" s="20"/>
      <c r="F51" s="20">
        <v>6194106.25</v>
      </c>
      <c r="G51" s="20"/>
    </row>
    <row r="52" ht="34" customHeight="1" spans="2:7">
      <c r="B52" s="18" t="s">
        <v>103</v>
      </c>
      <c r="C52" s="19" t="s">
        <v>104</v>
      </c>
      <c r="D52" s="20">
        <v>4028298.57</v>
      </c>
      <c r="E52" s="20"/>
      <c r="F52" s="20">
        <v>4028298.57</v>
      </c>
      <c r="G52" s="20"/>
    </row>
    <row r="53" ht="34" customHeight="1" spans="2:7">
      <c r="B53" s="18" t="s">
        <v>105</v>
      </c>
      <c r="C53" s="19" t="s">
        <v>106</v>
      </c>
      <c r="D53" s="20">
        <v>19715424.65</v>
      </c>
      <c r="E53" s="20"/>
      <c r="F53" s="20">
        <v>19715424.65</v>
      </c>
      <c r="G53" s="20"/>
    </row>
    <row r="54" ht="34" customHeight="1" spans="2:7">
      <c r="B54" s="18" t="s">
        <v>107</v>
      </c>
      <c r="C54" s="19" t="s">
        <v>108</v>
      </c>
      <c r="D54" s="20">
        <v>6620042.75</v>
      </c>
      <c r="E54" s="20"/>
      <c r="F54" s="20">
        <v>6620042.75</v>
      </c>
      <c r="G54" s="20"/>
    </row>
    <row r="55" ht="34" customHeight="1" spans="2:7">
      <c r="B55" s="18" t="s">
        <v>109</v>
      </c>
      <c r="C55" s="19" t="s">
        <v>110</v>
      </c>
      <c r="D55" s="20">
        <v>9993956.22</v>
      </c>
      <c r="E55" s="20"/>
      <c r="F55" s="20">
        <v>9993956.22</v>
      </c>
      <c r="G55" s="20"/>
    </row>
    <row r="56" ht="34" customHeight="1" spans="2:7">
      <c r="B56" s="18" t="s">
        <v>111</v>
      </c>
      <c r="C56" s="19" t="s">
        <v>112</v>
      </c>
      <c r="D56" s="20">
        <v>20770497.04</v>
      </c>
      <c r="E56" s="20"/>
      <c r="F56" s="20">
        <v>20770497.04</v>
      </c>
      <c r="G56" s="20"/>
    </row>
    <row r="57" ht="34" customHeight="1" spans="2:7">
      <c r="B57" s="18" t="s">
        <v>113</v>
      </c>
      <c r="C57" s="19" t="s">
        <v>114</v>
      </c>
      <c r="D57" s="20">
        <v>1291781.98</v>
      </c>
      <c r="E57" s="20"/>
      <c r="F57" s="20">
        <v>1291781.98</v>
      </c>
      <c r="G57" s="20"/>
    </row>
    <row r="58" ht="34" customHeight="1" spans="2:7">
      <c r="B58" s="18" t="s">
        <v>115</v>
      </c>
      <c r="C58" s="19" t="s">
        <v>116</v>
      </c>
      <c r="D58" s="20">
        <v>89000</v>
      </c>
      <c r="E58" s="20"/>
      <c r="F58" s="20">
        <v>89000</v>
      </c>
      <c r="G58" s="20"/>
    </row>
    <row r="59" ht="34" customHeight="1" spans="2:7">
      <c r="B59" s="18" t="s">
        <v>117</v>
      </c>
      <c r="C59" s="19" t="s">
        <v>118</v>
      </c>
      <c r="D59" s="20">
        <v>4869110.89</v>
      </c>
      <c r="E59" s="20"/>
      <c r="F59" s="20">
        <v>4869110.89</v>
      </c>
      <c r="G59" s="20"/>
    </row>
    <row r="60" ht="34" customHeight="1" spans="2:7">
      <c r="B60" s="18" t="s">
        <v>119</v>
      </c>
      <c r="C60" s="19" t="s">
        <v>120</v>
      </c>
      <c r="D60" s="20">
        <v>5079488</v>
      </c>
      <c r="E60" s="20"/>
      <c r="F60" s="20">
        <v>5079488</v>
      </c>
      <c r="G60" s="20"/>
    </row>
    <row r="61" ht="34" customHeight="1" spans="2:7">
      <c r="B61" s="18" t="s">
        <v>121</v>
      </c>
      <c r="C61" s="19" t="s">
        <v>122</v>
      </c>
      <c r="D61" s="20">
        <v>2192648.5</v>
      </c>
      <c r="E61" s="20"/>
      <c r="F61" s="20">
        <v>2192648.5</v>
      </c>
      <c r="G61" s="20"/>
    </row>
    <row r="62" ht="34" customHeight="1" spans="2:7">
      <c r="B62" s="18" t="s">
        <v>123</v>
      </c>
      <c r="C62" s="19" t="s">
        <v>124</v>
      </c>
      <c r="D62" s="20">
        <v>7593162.73</v>
      </c>
      <c r="E62" s="20"/>
      <c r="F62" s="20">
        <v>7593162.73</v>
      </c>
      <c r="G62" s="20"/>
    </row>
    <row r="63" ht="34" customHeight="1" spans="2:7">
      <c r="B63" s="18" t="s">
        <v>125</v>
      </c>
      <c r="C63" s="19" t="s">
        <v>126</v>
      </c>
      <c r="D63" s="20">
        <v>3259326.9</v>
      </c>
      <c r="E63" s="20"/>
      <c r="F63" s="20">
        <v>3259326.9</v>
      </c>
      <c r="G63" s="20"/>
    </row>
    <row r="64" ht="34" customHeight="1" spans="2:7">
      <c r="B64" s="18" t="s">
        <v>127</v>
      </c>
      <c r="C64" s="19" t="s">
        <v>128</v>
      </c>
      <c r="D64" s="20">
        <v>40278158.91</v>
      </c>
      <c r="E64" s="20"/>
      <c r="F64" s="20">
        <v>40278158.91</v>
      </c>
      <c r="G64" s="20"/>
    </row>
    <row r="65" ht="34" customHeight="1" spans="2:7">
      <c r="B65" s="18" t="s">
        <v>129</v>
      </c>
      <c r="C65" s="19" t="s">
        <v>130</v>
      </c>
      <c r="D65" s="20">
        <v>713023.47</v>
      </c>
      <c r="E65" s="20"/>
      <c r="F65" s="20">
        <v>713023.47</v>
      </c>
      <c r="G65" s="20"/>
    </row>
    <row r="66" ht="34" customHeight="1" spans="2:7">
      <c r="B66" s="18" t="s">
        <v>131</v>
      </c>
      <c r="C66" s="19" t="s">
        <v>132</v>
      </c>
      <c r="D66" s="20">
        <v>675250.159999996</v>
      </c>
      <c r="E66" s="20"/>
      <c r="F66" s="20">
        <v>675250.159999996</v>
      </c>
      <c r="G66" s="20"/>
    </row>
    <row r="67" ht="34" customHeight="1" spans="2:7">
      <c r="B67" s="18" t="s">
        <v>133</v>
      </c>
      <c r="C67" s="19" t="s">
        <v>134</v>
      </c>
      <c r="D67" s="20">
        <v>1792565.87</v>
      </c>
      <c r="E67" s="20"/>
      <c r="F67" s="20">
        <v>1792565.87</v>
      </c>
      <c r="G67" s="20"/>
    </row>
    <row r="68" ht="34" customHeight="1" spans="2:7">
      <c r="B68" s="18" t="s">
        <v>135</v>
      </c>
      <c r="C68" s="19" t="s">
        <v>136</v>
      </c>
      <c r="D68" s="20">
        <v>392726.5</v>
      </c>
      <c r="E68" s="20"/>
      <c r="F68" s="20">
        <v>392726.5</v>
      </c>
      <c r="G68" s="20"/>
    </row>
    <row r="69" ht="34" customHeight="1" spans="2:7">
      <c r="B69" s="18" t="s">
        <v>137</v>
      </c>
      <c r="C69" s="19" t="s">
        <v>138</v>
      </c>
      <c r="D69" s="20">
        <v>16245.2</v>
      </c>
      <c r="E69" s="20"/>
      <c r="F69" s="20">
        <v>16245.2</v>
      </c>
      <c r="G69" s="20"/>
    </row>
    <row r="70" ht="34" customHeight="1" spans="2:7">
      <c r="B70" s="18" t="s">
        <v>139</v>
      </c>
      <c r="C70" s="19" t="s">
        <v>140</v>
      </c>
      <c r="D70" s="20">
        <v>11634870.68</v>
      </c>
      <c r="E70" s="20"/>
      <c r="F70" s="20">
        <v>11634870.68</v>
      </c>
      <c r="G70" s="20"/>
    </row>
    <row r="71" ht="34" customHeight="1" spans="2:7">
      <c r="B71" s="18" t="s">
        <v>141</v>
      </c>
      <c r="C71" s="19" t="s">
        <v>142</v>
      </c>
      <c r="D71" s="20">
        <v>24041.17</v>
      </c>
      <c r="E71" s="20"/>
      <c r="F71" s="20">
        <v>24041.17</v>
      </c>
      <c r="G71" s="20"/>
    </row>
    <row r="72" ht="34" customHeight="1" spans="2:7">
      <c r="B72" s="18" t="s">
        <v>143</v>
      </c>
      <c r="C72" s="19" t="s">
        <v>144</v>
      </c>
      <c r="D72" s="20">
        <v>18014011.03</v>
      </c>
      <c r="E72" s="20">
        <v>8379300</v>
      </c>
      <c r="F72" s="20">
        <v>26393311.03</v>
      </c>
      <c r="G72" s="20"/>
    </row>
    <row r="73" ht="34" customHeight="1" spans="2:7">
      <c r="B73" s="18" t="s">
        <v>145</v>
      </c>
      <c r="C73" s="19" t="s">
        <v>146</v>
      </c>
      <c r="D73" s="20">
        <v>5578050.78</v>
      </c>
      <c r="E73" s="20"/>
      <c r="F73" s="20">
        <v>5578050.78</v>
      </c>
      <c r="G73" s="20"/>
    </row>
    <row r="74" ht="34" customHeight="1" spans="2:7">
      <c r="B74" s="18" t="s">
        <v>147</v>
      </c>
      <c r="C74" s="19" t="s">
        <v>148</v>
      </c>
      <c r="D74" s="20">
        <v>11941173</v>
      </c>
      <c r="E74" s="20">
        <v>858600</v>
      </c>
      <c r="F74" s="20">
        <v>12799773</v>
      </c>
      <c r="G74" s="20"/>
    </row>
    <row r="75" ht="34" customHeight="1" spans="2:7">
      <c r="B75" s="18" t="s">
        <v>149</v>
      </c>
      <c r="C75" s="19" t="s">
        <v>150</v>
      </c>
      <c r="D75" s="20">
        <v>31099095</v>
      </c>
      <c r="E75" s="20"/>
      <c r="F75" s="20">
        <v>31099095</v>
      </c>
      <c r="G75" s="20"/>
    </row>
    <row r="76" ht="34" customHeight="1" spans="2:7">
      <c r="B76" s="18" t="s">
        <v>151</v>
      </c>
      <c r="C76" s="19" t="s">
        <v>152</v>
      </c>
      <c r="D76" s="20">
        <v>6199982.89</v>
      </c>
      <c r="E76" s="20"/>
      <c r="F76" s="20">
        <v>6199982.89</v>
      </c>
      <c r="G76" s="20"/>
    </row>
    <row r="77" ht="34" customHeight="1" spans="2:7">
      <c r="B77" s="18" t="s">
        <v>153</v>
      </c>
      <c r="C77" s="19" t="s">
        <v>154</v>
      </c>
      <c r="D77" s="20">
        <v>0</v>
      </c>
      <c r="E77" s="20">
        <v>2613100</v>
      </c>
      <c r="F77" s="20">
        <v>2613100</v>
      </c>
      <c r="G77" s="20"/>
    </row>
    <row r="78" ht="34" customHeight="1" spans="2:7">
      <c r="B78" s="18" t="s">
        <v>155</v>
      </c>
      <c r="C78" s="19" t="s">
        <v>156</v>
      </c>
      <c r="D78" s="20">
        <v>10669552.98</v>
      </c>
      <c r="E78" s="20"/>
      <c r="F78" s="20">
        <v>10669552.98</v>
      </c>
      <c r="G78" s="20"/>
    </row>
    <row r="79" ht="34" customHeight="1" spans="2:7">
      <c r="B79" s="18" t="s">
        <v>157</v>
      </c>
      <c r="C79" s="19" t="s">
        <v>158</v>
      </c>
      <c r="D79" s="20">
        <v>519509.300000001</v>
      </c>
      <c r="E79" s="20"/>
      <c r="F79" s="20">
        <v>519509.300000001</v>
      </c>
      <c r="G79" s="20"/>
    </row>
    <row r="80" ht="34" customHeight="1" spans="2:7">
      <c r="B80" s="18" t="s">
        <v>159</v>
      </c>
      <c r="C80" s="19" t="s">
        <v>160</v>
      </c>
      <c r="D80" s="20">
        <v>8549022.67</v>
      </c>
      <c r="E80" s="20"/>
      <c r="F80" s="20">
        <v>8549022.67</v>
      </c>
      <c r="G80" s="20"/>
    </row>
    <row r="81" ht="34" customHeight="1" spans="2:7">
      <c r="B81" s="18" t="s">
        <v>161</v>
      </c>
      <c r="C81" s="19" t="s">
        <v>162</v>
      </c>
      <c r="D81" s="20">
        <v>42274601.74</v>
      </c>
      <c r="E81" s="20">
        <v>12891061.04</v>
      </c>
      <c r="F81" s="20">
        <v>55165662.78</v>
      </c>
      <c r="G81" s="20"/>
    </row>
    <row r="82" ht="34" customHeight="1" spans="2:7">
      <c r="B82" s="18" t="s">
        <v>163</v>
      </c>
      <c r="C82" s="19" t="s">
        <v>164</v>
      </c>
      <c r="D82" s="20">
        <v>21526913.28</v>
      </c>
      <c r="E82" s="20">
        <v>3850000</v>
      </c>
      <c r="F82" s="20">
        <v>25376913.28</v>
      </c>
      <c r="G82" s="20"/>
    </row>
    <row r="83" ht="34" customHeight="1" spans="2:7">
      <c r="B83" s="18" t="s">
        <v>165</v>
      </c>
      <c r="C83" s="19" t="s">
        <v>166</v>
      </c>
      <c r="D83" s="20">
        <v>13506693.98</v>
      </c>
      <c r="E83" s="20"/>
      <c r="F83" s="20">
        <v>13506693.98</v>
      </c>
      <c r="G83" s="20"/>
    </row>
    <row r="84" ht="34" customHeight="1" spans="2:7">
      <c r="B84" s="18" t="s">
        <v>167</v>
      </c>
      <c r="C84" s="19" t="s">
        <v>168</v>
      </c>
      <c r="D84" s="20">
        <v>48388268</v>
      </c>
      <c r="E84" s="20">
        <v>15191000</v>
      </c>
      <c r="F84" s="20">
        <v>63579268</v>
      </c>
      <c r="G84" s="20"/>
    </row>
    <row r="85" ht="34" customHeight="1" spans="2:7">
      <c r="B85" s="18" t="s">
        <v>169</v>
      </c>
      <c r="C85" s="19" t="s">
        <v>170</v>
      </c>
      <c r="D85" s="20">
        <v>70570413.8</v>
      </c>
      <c r="E85" s="20">
        <v>870000</v>
      </c>
      <c r="F85" s="20">
        <v>71440413.8</v>
      </c>
      <c r="G85" s="20"/>
    </row>
    <row r="86" ht="34" customHeight="1" spans="2:7">
      <c r="B86" s="18" t="s">
        <v>171</v>
      </c>
      <c r="C86" s="19" t="s">
        <v>172</v>
      </c>
      <c r="D86" s="20">
        <v>18524.2400000095</v>
      </c>
      <c r="E86" s="20">
        <v>5874455.48</v>
      </c>
      <c r="F86" s="20">
        <v>5892979.72000001</v>
      </c>
      <c r="G86" s="20"/>
    </row>
    <row r="87" ht="34" customHeight="1" spans="2:7">
      <c r="B87" s="18" t="s">
        <v>173</v>
      </c>
      <c r="C87" s="19" t="s">
        <v>174</v>
      </c>
      <c r="D87" s="20">
        <v>2523164.87</v>
      </c>
      <c r="E87" s="20"/>
      <c r="F87" s="20">
        <v>2523164.87</v>
      </c>
      <c r="G87" s="20"/>
    </row>
    <row r="88" ht="34" customHeight="1" spans="2:7">
      <c r="B88" s="18" t="s">
        <v>175</v>
      </c>
      <c r="C88" s="19" t="s">
        <v>176</v>
      </c>
      <c r="D88" s="20">
        <v>106818803.95</v>
      </c>
      <c r="E88" s="20"/>
      <c r="F88" s="20">
        <v>106818803.95</v>
      </c>
      <c r="G88" s="20"/>
    </row>
    <row r="89" ht="34" customHeight="1" spans="2:7">
      <c r="B89" s="18" t="s">
        <v>177</v>
      </c>
      <c r="C89" s="19" t="s">
        <v>178</v>
      </c>
      <c r="D89" s="20">
        <v>22060000</v>
      </c>
      <c r="E89" s="20"/>
      <c r="F89" s="20">
        <v>22060000</v>
      </c>
      <c r="G89" s="20"/>
    </row>
    <row r="90" ht="34" customHeight="1" spans="2:7">
      <c r="B90" s="18" t="s">
        <v>179</v>
      </c>
      <c r="C90" s="19" t="s">
        <v>180</v>
      </c>
      <c r="D90" s="20">
        <v>1643576.82</v>
      </c>
      <c r="E90" s="20"/>
      <c r="F90" s="20">
        <v>1643576.82</v>
      </c>
      <c r="G90" s="20"/>
    </row>
    <row r="91" ht="34" customHeight="1" spans="2:7">
      <c r="B91" s="18" t="s">
        <v>181</v>
      </c>
      <c r="C91" s="19" t="s">
        <v>182</v>
      </c>
      <c r="D91" s="20">
        <v>559029.33</v>
      </c>
      <c r="E91" s="20"/>
      <c r="F91" s="20">
        <v>559029.33</v>
      </c>
      <c r="G91" s="20"/>
    </row>
    <row r="92" ht="34" customHeight="1" spans="2:7">
      <c r="B92" s="18" t="s">
        <v>183</v>
      </c>
      <c r="C92" s="19" t="s">
        <v>184</v>
      </c>
      <c r="D92" s="23">
        <v>2095641.8</v>
      </c>
      <c r="E92" s="30"/>
      <c r="F92" s="31">
        <v>2095641.8</v>
      </c>
      <c r="G92" s="32"/>
    </row>
    <row r="93" ht="34" customHeight="1" spans="2:7">
      <c r="B93" s="18" t="s">
        <v>185</v>
      </c>
      <c r="C93" s="19" t="s">
        <v>186</v>
      </c>
      <c r="D93" s="20">
        <v>110000</v>
      </c>
      <c r="E93" s="20"/>
      <c r="F93" s="20">
        <v>110000</v>
      </c>
      <c r="G93" s="20"/>
    </row>
    <row r="94" ht="34" customHeight="1" spans="2:7">
      <c r="B94" s="18" t="s">
        <v>187</v>
      </c>
      <c r="C94" s="19" t="s">
        <v>188</v>
      </c>
      <c r="D94" s="20">
        <v>1858853.11</v>
      </c>
      <c r="E94" s="20"/>
      <c r="F94" s="20">
        <v>1858853.11</v>
      </c>
      <c r="G94" s="20"/>
    </row>
    <row r="95" ht="34" customHeight="1" spans="2:7">
      <c r="B95" s="18" t="s">
        <v>189</v>
      </c>
      <c r="C95" s="19" t="s">
        <v>190</v>
      </c>
      <c r="D95" s="20">
        <v>5496615.74</v>
      </c>
      <c r="E95" s="33"/>
      <c r="F95" s="20">
        <v>5496615.74</v>
      </c>
      <c r="G95" s="20"/>
    </row>
    <row r="96" ht="34" customHeight="1" spans="2:7">
      <c r="B96" s="18" t="s">
        <v>191</v>
      </c>
      <c r="C96" s="19" t="s">
        <v>192</v>
      </c>
      <c r="D96" s="20">
        <v>11536000</v>
      </c>
      <c r="E96" s="20"/>
      <c r="F96" s="20">
        <v>11536000</v>
      </c>
      <c r="G96" s="20"/>
    </row>
    <row r="97" ht="34" customHeight="1" spans="2:7">
      <c r="B97" s="18" t="s">
        <v>193</v>
      </c>
      <c r="C97" s="19" t="s">
        <v>194</v>
      </c>
      <c r="D97" s="20">
        <v>9338100</v>
      </c>
      <c r="E97" s="20"/>
      <c r="F97" s="20">
        <v>9338100</v>
      </c>
      <c r="G97" s="20"/>
    </row>
    <row r="98" ht="34" customHeight="1" spans="2:7">
      <c r="B98" s="18" t="s">
        <v>195</v>
      </c>
      <c r="C98" s="19" t="s">
        <v>196</v>
      </c>
      <c r="D98" s="20">
        <v>79807785.44</v>
      </c>
      <c r="E98" s="20"/>
      <c r="F98" s="20">
        <v>79807785.44</v>
      </c>
      <c r="G98" s="20"/>
    </row>
    <row r="99" ht="34" customHeight="1" spans="2:7">
      <c r="B99" s="18" t="s">
        <v>197</v>
      </c>
      <c r="C99" s="19" t="s">
        <v>198</v>
      </c>
      <c r="D99" s="20">
        <v>746228.259999998</v>
      </c>
      <c r="E99" s="20">
        <v>11635700</v>
      </c>
      <c r="F99" s="20">
        <v>12381928.26</v>
      </c>
      <c r="G99" s="20"/>
    </row>
    <row r="100" ht="34" customHeight="1" spans="2:7">
      <c r="B100" s="18" t="s">
        <v>199</v>
      </c>
      <c r="C100" s="19" t="s">
        <v>200</v>
      </c>
      <c r="D100" s="20">
        <v>736505.340000004</v>
      </c>
      <c r="E100" s="20"/>
      <c r="F100" s="20">
        <v>736505.340000004</v>
      </c>
      <c r="G100" s="20"/>
    </row>
    <row r="101" ht="34" customHeight="1" spans="2:7">
      <c r="B101" s="18" t="s">
        <v>201</v>
      </c>
      <c r="C101" s="19" t="s">
        <v>202</v>
      </c>
      <c r="D101" s="20">
        <v>1400000</v>
      </c>
      <c r="E101" s="20"/>
      <c r="F101" s="20">
        <v>1400000</v>
      </c>
      <c r="G101" s="20"/>
    </row>
    <row r="102" ht="34" customHeight="1" spans="2:7">
      <c r="B102" s="18" t="s">
        <v>203</v>
      </c>
      <c r="C102" s="19" t="s">
        <v>204</v>
      </c>
      <c r="D102" s="20">
        <v>75720.2200000002</v>
      </c>
      <c r="E102" s="20"/>
      <c r="F102" s="20">
        <v>75720.2200000002</v>
      </c>
      <c r="G102" s="20"/>
    </row>
    <row r="103" ht="34" customHeight="1" spans="2:7">
      <c r="B103" s="18" t="s">
        <v>205</v>
      </c>
      <c r="C103" s="19" t="s">
        <v>206</v>
      </c>
      <c r="D103" s="20">
        <v>584305.369999999</v>
      </c>
      <c r="E103" s="20"/>
      <c r="F103" s="20">
        <v>584305.369999999</v>
      </c>
      <c r="G103" s="20"/>
    </row>
    <row r="104" ht="34" customHeight="1" spans="2:7">
      <c r="B104" s="18" t="s">
        <v>207</v>
      </c>
      <c r="C104" s="19" t="s">
        <v>208</v>
      </c>
      <c r="D104" s="20">
        <v>9282363.07</v>
      </c>
      <c r="E104" s="20"/>
      <c r="F104" s="20">
        <v>9282363.07</v>
      </c>
      <c r="G104" s="20"/>
    </row>
    <row r="105" ht="34" customHeight="1" spans="2:7">
      <c r="B105" s="18" t="s">
        <v>209</v>
      </c>
      <c r="C105" s="19" t="s">
        <v>210</v>
      </c>
      <c r="D105" s="20">
        <v>2256730.15</v>
      </c>
      <c r="E105" s="33"/>
      <c r="F105" s="20">
        <v>2256730.15</v>
      </c>
      <c r="G105" s="20"/>
    </row>
    <row r="106" ht="34" customHeight="1" spans="2:7">
      <c r="B106" s="18" t="s">
        <v>211</v>
      </c>
      <c r="C106" s="19" t="s">
        <v>212</v>
      </c>
      <c r="D106" s="20">
        <v>9252886.56</v>
      </c>
      <c r="E106" s="20"/>
      <c r="F106" s="20">
        <v>9252886.56</v>
      </c>
      <c r="G106" s="20"/>
    </row>
    <row r="107" ht="34" customHeight="1" spans="2:7">
      <c r="B107" s="18" t="s">
        <v>213</v>
      </c>
      <c r="C107" s="19" t="s">
        <v>214</v>
      </c>
      <c r="D107" s="20">
        <v>437432.439999999</v>
      </c>
      <c r="E107" s="20">
        <v>8960000</v>
      </c>
      <c r="F107" s="20">
        <v>9397432.44</v>
      </c>
      <c r="G107" s="20"/>
    </row>
    <row r="108" ht="34" customHeight="1" spans="2:7">
      <c r="B108" s="18" t="s">
        <v>215</v>
      </c>
      <c r="C108" s="19" t="s">
        <v>216</v>
      </c>
      <c r="D108" s="20">
        <v>483868</v>
      </c>
      <c r="E108" s="20"/>
      <c r="F108" s="20">
        <v>483868</v>
      </c>
      <c r="G108" s="20"/>
    </row>
    <row r="109" ht="34" customHeight="1" spans="2:7">
      <c r="B109" s="18" t="s">
        <v>217</v>
      </c>
      <c r="C109" s="19" t="s">
        <v>194</v>
      </c>
      <c r="D109" s="20">
        <v>1683005.38</v>
      </c>
      <c r="E109" s="20">
        <v>1730000</v>
      </c>
      <c r="F109" s="20">
        <v>3413005.38</v>
      </c>
      <c r="G109" s="20"/>
    </row>
    <row r="110" ht="34" customHeight="1" spans="2:7">
      <c r="B110" s="18"/>
      <c r="C110" s="19"/>
      <c r="D110" s="20"/>
      <c r="E110" s="20"/>
      <c r="F110" s="20"/>
      <c r="G110" s="20"/>
    </row>
    <row r="111" ht="34" customHeight="1" spans="2:7">
      <c r="B111" s="24"/>
      <c r="C111" s="25" t="s">
        <v>218</v>
      </c>
      <c r="D111" s="20">
        <f>SUM(D112:D126)</f>
        <v>41069797.75</v>
      </c>
      <c r="E111" s="20">
        <f>SUM(E112:E126)</f>
        <v>20172991.37</v>
      </c>
      <c r="F111" s="20">
        <f>SUM(F112:F126)</f>
        <v>61242789.12</v>
      </c>
      <c r="G111" s="32"/>
    </row>
    <row r="112" ht="34" customHeight="1" spans="2:7">
      <c r="B112" s="26">
        <v>2070701</v>
      </c>
      <c r="C112" s="25" t="s">
        <v>219</v>
      </c>
      <c r="D112" s="20">
        <v>10000</v>
      </c>
      <c r="E112" s="20">
        <v>0</v>
      </c>
      <c r="F112" s="20">
        <f>D112+E112</f>
        <v>10000</v>
      </c>
      <c r="G112" s="20"/>
    </row>
    <row r="113" ht="34" customHeight="1" spans="2:7">
      <c r="B113" s="26">
        <v>2120801</v>
      </c>
      <c r="C113" s="25" t="s">
        <v>220</v>
      </c>
      <c r="D113" s="20">
        <v>535113.46</v>
      </c>
      <c r="E113" s="20">
        <f>6554019.7-200000-681.18-1186</f>
        <v>6352152.52</v>
      </c>
      <c r="F113" s="20">
        <f>D113+E113</f>
        <v>6887265.98</v>
      </c>
      <c r="G113" s="20"/>
    </row>
    <row r="114" ht="34" customHeight="1" spans="2:7">
      <c r="B114" s="26">
        <v>2120806</v>
      </c>
      <c r="C114" s="25" t="s">
        <v>221</v>
      </c>
      <c r="D114" s="20">
        <v>28000</v>
      </c>
      <c r="E114" s="20">
        <v>0</v>
      </c>
      <c r="F114" s="20">
        <f>D114+E114</f>
        <v>28000</v>
      </c>
      <c r="G114" s="20"/>
    </row>
    <row r="115" ht="34" customHeight="1" spans="2:7">
      <c r="B115" s="26">
        <v>2120816</v>
      </c>
      <c r="C115" s="25" t="s">
        <v>222</v>
      </c>
      <c r="D115" s="20">
        <v>604260</v>
      </c>
      <c r="E115" s="20">
        <v>31220</v>
      </c>
      <c r="F115" s="20">
        <f>D115+E115</f>
        <v>635480</v>
      </c>
      <c r="G115" s="20"/>
    </row>
    <row r="116" ht="34" customHeight="1" spans="2:7">
      <c r="B116" s="26">
        <v>2121001</v>
      </c>
      <c r="C116" s="25" t="s">
        <v>220</v>
      </c>
      <c r="D116" s="20">
        <v>411046.53</v>
      </c>
      <c r="E116" s="20">
        <v>3234929.55</v>
      </c>
      <c r="F116" s="20">
        <f>D116+E116</f>
        <v>3645976.08</v>
      </c>
      <c r="G116" s="20"/>
    </row>
    <row r="117" ht="34" customHeight="1" spans="2:7">
      <c r="B117" s="26">
        <v>21211</v>
      </c>
      <c r="C117" s="25" t="s">
        <v>223</v>
      </c>
      <c r="D117" s="20"/>
      <c r="E117" s="20">
        <v>6282537.32</v>
      </c>
      <c r="F117" s="20">
        <f>D117+E117</f>
        <v>6282537.32</v>
      </c>
      <c r="G117" s="20"/>
    </row>
    <row r="118" ht="34" customHeight="1" spans="2:7">
      <c r="B118" s="27">
        <v>21213</v>
      </c>
      <c r="C118" s="25" t="s">
        <v>224</v>
      </c>
      <c r="D118" s="20"/>
      <c r="E118" s="20">
        <v>1940715.38</v>
      </c>
      <c r="F118" s="20">
        <f>D118+E118</f>
        <v>1940715.38</v>
      </c>
      <c r="G118" s="20"/>
    </row>
    <row r="119" ht="34" customHeight="1" spans="2:7">
      <c r="B119" s="26">
        <v>2121401</v>
      </c>
      <c r="C119" s="25" t="s">
        <v>225</v>
      </c>
      <c r="D119" s="20"/>
      <c r="E119" s="20">
        <v>870220.83</v>
      </c>
      <c r="F119" s="20">
        <f>D119+E119</f>
        <v>870220.83</v>
      </c>
      <c r="G119" s="20"/>
    </row>
    <row r="120" ht="34" customHeight="1" spans="2:7">
      <c r="B120" s="27">
        <v>2159802</v>
      </c>
      <c r="C120" s="25" t="s">
        <v>226</v>
      </c>
      <c r="D120" s="20">
        <v>90000</v>
      </c>
      <c r="E120" s="20">
        <v>70000</v>
      </c>
      <c r="F120" s="20">
        <f>D120+E120</f>
        <v>160000</v>
      </c>
      <c r="G120" s="20"/>
    </row>
    <row r="121" ht="34" customHeight="1" spans="2:7">
      <c r="B121" s="27">
        <v>2119803</v>
      </c>
      <c r="C121" s="25" t="s">
        <v>226</v>
      </c>
      <c r="D121" s="20">
        <v>36574090</v>
      </c>
      <c r="E121" s="20">
        <v>0</v>
      </c>
      <c r="F121" s="20">
        <f>D121+E121</f>
        <v>36574090</v>
      </c>
      <c r="G121" s="20"/>
    </row>
    <row r="122" ht="34" customHeight="1" spans="2:7">
      <c r="B122" s="27"/>
      <c r="C122" s="25" t="s">
        <v>227</v>
      </c>
      <c r="D122" s="20"/>
      <c r="E122" s="20">
        <v>2.96999999973923</v>
      </c>
      <c r="F122" s="20">
        <f>D122+E122</f>
        <v>2.96999999973923</v>
      </c>
      <c r="G122" s="20"/>
    </row>
    <row r="123" ht="34" customHeight="1" spans="2:7">
      <c r="B123" s="26">
        <v>2296002</v>
      </c>
      <c r="C123" s="25" t="s">
        <v>228</v>
      </c>
      <c r="D123" s="20">
        <v>1499987.39</v>
      </c>
      <c r="E123" s="20">
        <v>1098119.8</v>
      </c>
      <c r="F123" s="20">
        <f>D123+E123</f>
        <v>2598107.19</v>
      </c>
      <c r="G123" s="20"/>
    </row>
    <row r="124" ht="34" customHeight="1" spans="2:7">
      <c r="B124" s="26">
        <v>2296003</v>
      </c>
      <c r="C124" s="25" t="s">
        <v>229</v>
      </c>
      <c r="D124" s="28">
        <v>723609.27</v>
      </c>
      <c r="E124" s="20">
        <v>292500</v>
      </c>
      <c r="F124" s="20">
        <f>D124+E124</f>
        <v>1016109.27</v>
      </c>
      <c r="G124" s="20"/>
    </row>
    <row r="125" ht="34" customHeight="1" spans="2:7">
      <c r="B125" s="26">
        <v>2296004</v>
      </c>
      <c r="C125" s="25" t="s">
        <v>230</v>
      </c>
      <c r="D125" s="20">
        <v>109691.1</v>
      </c>
      <c r="E125" s="20">
        <v>0</v>
      </c>
      <c r="F125" s="20">
        <f>D125+E125</f>
        <v>109691.1</v>
      </c>
      <c r="G125" s="20"/>
    </row>
    <row r="126" ht="34" customHeight="1" spans="2:7">
      <c r="B126" s="26">
        <v>2296006</v>
      </c>
      <c r="C126" s="25" t="s">
        <v>231</v>
      </c>
      <c r="D126" s="20">
        <v>484000</v>
      </c>
      <c r="E126" s="20">
        <v>593</v>
      </c>
      <c r="F126" s="20">
        <f>D126+E126</f>
        <v>484593</v>
      </c>
      <c r="G126" s="20"/>
    </row>
    <row r="127" ht="34" customHeight="1" spans="2:7">
      <c r="B127" s="24"/>
      <c r="C127" s="29"/>
      <c r="D127" s="23"/>
      <c r="E127" s="30"/>
      <c r="F127" s="31"/>
      <c r="G127" s="32"/>
    </row>
    <row r="128" ht="34" customHeight="1" spans="2:7">
      <c r="B128" s="23"/>
      <c r="C128" s="19" t="s">
        <v>232</v>
      </c>
      <c r="D128" s="28">
        <v>472334.72</v>
      </c>
      <c r="E128" s="28">
        <v>150000</v>
      </c>
      <c r="F128" s="28">
        <f>D128+E128</f>
        <v>622334.72</v>
      </c>
      <c r="G128" s="32"/>
    </row>
    <row r="129" spans="5:6">
      <c r="E129" s="34"/>
      <c r="F129" s="35"/>
    </row>
    <row r="130" spans="5:6">
      <c r="E130" s="34"/>
      <c r="F130" s="35"/>
    </row>
    <row r="131" spans="5:6">
      <c r="E131" s="34"/>
      <c r="F131" s="35"/>
    </row>
    <row r="132" spans="5:6">
      <c r="E132" s="34"/>
      <c r="F132" s="35"/>
    </row>
    <row r="133" spans="5:6">
      <c r="E133" s="34"/>
      <c r="F133" s="35"/>
    </row>
    <row r="134" spans="5:6">
      <c r="E134" s="34"/>
      <c r="F134" s="35"/>
    </row>
    <row r="135" spans="5:6">
      <c r="E135" s="34"/>
      <c r="F135" s="35"/>
    </row>
    <row r="136" spans="5:6">
      <c r="E136" s="34"/>
      <c r="F136" s="35"/>
    </row>
    <row r="137" spans="5:6">
      <c r="E137" s="34"/>
      <c r="F137" s="35"/>
    </row>
    <row r="138" spans="5:6">
      <c r="E138" s="36"/>
      <c r="F138" s="35"/>
    </row>
    <row r="139" spans="5:6">
      <c r="E139" s="36"/>
      <c r="F139" s="35"/>
    </row>
    <row r="140" spans="5:6">
      <c r="E140" s="36"/>
      <c r="F140" s="35"/>
    </row>
    <row r="141" spans="5:6">
      <c r="E141" s="36"/>
      <c r="F141" s="35"/>
    </row>
    <row r="142" spans="5:6">
      <c r="E142" s="34"/>
      <c r="F142" s="35"/>
    </row>
    <row r="143" spans="5:6">
      <c r="E143" s="34"/>
      <c r="F143" s="35"/>
    </row>
    <row r="144" spans="5:6">
      <c r="E144" s="34"/>
      <c r="F144" s="35"/>
    </row>
    <row r="145" spans="5:6">
      <c r="E145" s="34"/>
      <c r="F145" s="35"/>
    </row>
    <row r="146" spans="5:6">
      <c r="E146" s="34"/>
      <c r="F146" s="35"/>
    </row>
    <row r="147" spans="5:6">
      <c r="E147" s="34"/>
      <c r="F147" s="35"/>
    </row>
    <row r="148" spans="5:6">
      <c r="E148" s="34"/>
      <c r="F148" s="35"/>
    </row>
    <row r="149" spans="5:6">
      <c r="E149" s="34"/>
      <c r="F149" s="35"/>
    </row>
    <row r="150" spans="5:6">
      <c r="E150" s="34"/>
      <c r="F150" s="35"/>
    </row>
    <row r="151" spans="5:6">
      <c r="E151" s="34"/>
      <c r="F151" s="35"/>
    </row>
    <row r="152" spans="5:6">
      <c r="E152" s="34"/>
      <c r="F152" s="35"/>
    </row>
    <row r="153" spans="5:6">
      <c r="E153" s="34"/>
      <c r="F153" s="35"/>
    </row>
    <row r="154" spans="5:6">
      <c r="E154" s="34"/>
      <c r="F154" s="35"/>
    </row>
    <row r="155" spans="5:6">
      <c r="E155" s="34"/>
      <c r="F155" s="35"/>
    </row>
    <row r="156" spans="5:6">
      <c r="E156" s="34"/>
      <c r="F156" s="35"/>
    </row>
    <row r="157" spans="5:6">
      <c r="E157" s="34"/>
      <c r="F157" s="35"/>
    </row>
    <row r="158" spans="5:6">
      <c r="E158" s="34"/>
      <c r="F158" s="35"/>
    </row>
    <row r="159" spans="5:6">
      <c r="E159" s="34"/>
      <c r="F159" s="35"/>
    </row>
    <row r="160" spans="5:6">
      <c r="E160" s="34"/>
      <c r="F160" s="35"/>
    </row>
    <row r="161" spans="5:6">
      <c r="E161" s="34"/>
      <c r="F161" s="35"/>
    </row>
    <row r="162" spans="5:6">
      <c r="E162" s="34"/>
      <c r="F162" s="35"/>
    </row>
    <row r="163" spans="5:6">
      <c r="E163" s="34"/>
      <c r="F163" s="35"/>
    </row>
    <row r="164" spans="5:6">
      <c r="E164" s="36"/>
      <c r="F164" s="35"/>
    </row>
    <row r="165" spans="5:6">
      <c r="E165" s="34"/>
      <c r="F165" s="35"/>
    </row>
    <row r="166" spans="5:6">
      <c r="E166" s="34"/>
      <c r="F166" s="35"/>
    </row>
    <row r="167" spans="5:6">
      <c r="E167" s="34"/>
      <c r="F167" s="35"/>
    </row>
    <row r="168" spans="5:6">
      <c r="E168" s="34"/>
      <c r="F168" s="35"/>
    </row>
    <row r="169" spans="5:6">
      <c r="E169" s="36"/>
      <c r="F169" s="35"/>
    </row>
    <row r="170" spans="5:6">
      <c r="E170" s="36"/>
      <c r="F170" s="35"/>
    </row>
    <row r="171" spans="5:6">
      <c r="E171" s="34"/>
      <c r="F171" s="35"/>
    </row>
    <row r="172" spans="5:6">
      <c r="E172" s="34"/>
      <c r="F172" s="35"/>
    </row>
    <row r="173" spans="5:6">
      <c r="E173" s="34"/>
      <c r="F173" s="35"/>
    </row>
    <row r="174" spans="5:6">
      <c r="E174" s="34"/>
      <c r="F174" s="35"/>
    </row>
    <row r="175" spans="5:6">
      <c r="E175" s="34"/>
      <c r="F175" s="35"/>
    </row>
    <row r="176" spans="5:6">
      <c r="E176" s="34"/>
      <c r="F176" s="35"/>
    </row>
    <row r="177" spans="5:6">
      <c r="E177" s="36"/>
      <c r="F177" s="35"/>
    </row>
    <row r="178" spans="5:6">
      <c r="E178" s="36"/>
      <c r="F178" s="35"/>
    </row>
    <row r="179" spans="5:6">
      <c r="E179" s="36"/>
      <c r="F179" s="35"/>
    </row>
    <row r="180" spans="5:6">
      <c r="E180" s="34"/>
      <c r="F180" s="35"/>
    </row>
    <row r="181" spans="5:6">
      <c r="E181" s="34"/>
      <c r="F181" s="35"/>
    </row>
    <row r="182" spans="5:6">
      <c r="E182" s="36"/>
      <c r="F182" s="35"/>
    </row>
    <row r="183" spans="5:6">
      <c r="E183" s="34"/>
      <c r="F183" s="35"/>
    </row>
    <row r="184" spans="5:6">
      <c r="E184" s="34"/>
      <c r="F184" s="35"/>
    </row>
    <row r="185" spans="5:6">
      <c r="E185" s="36"/>
      <c r="F185" s="35"/>
    </row>
    <row r="186" spans="5:6">
      <c r="E186" s="34"/>
      <c r="F186" s="35"/>
    </row>
    <row r="187" spans="5:6">
      <c r="E187" s="34"/>
      <c r="F187" s="35"/>
    </row>
    <row r="188" spans="5:6">
      <c r="E188" s="34"/>
      <c r="F188" s="35"/>
    </row>
    <row r="189" spans="5:6">
      <c r="E189" s="36"/>
      <c r="F189" s="35"/>
    </row>
    <row r="190" spans="5:6">
      <c r="E190" s="36"/>
      <c r="F190" s="35"/>
    </row>
    <row r="191" spans="5:6">
      <c r="E191" s="34"/>
      <c r="F191" s="35"/>
    </row>
    <row r="192" spans="5:6">
      <c r="E192" s="34"/>
      <c r="F192" s="35"/>
    </row>
    <row r="193" spans="5:6">
      <c r="E193" s="34"/>
      <c r="F193" s="35"/>
    </row>
    <row r="194" spans="5:6">
      <c r="E194" s="34"/>
      <c r="F194" s="35"/>
    </row>
    <row r="195" spans="5:6">
      <c r="E195" s="34"/>
      <c r="F195" s="35"/>
    </row>
    <row r="196" spans="5:6">
      <c r="E196" s="34"/>
      <c r="F196" s="35"/>
    </row>
    <row r="197" spans="5:6">
      <c r="E197" s="34"/>
      <c r="F197" s="35"/>
    </row>
    <row r="198" spans="5:6">
      <c r="E198" s="34"/>
      <c r="F198" s="35"/>
    </row>
    <row r="199" spans="5:6">
      <c r="E199" s="34"/>
      <c r="F199" s="35"/>
    </row>
    <row r="200" spans="5:6">
      <c r="E200" s="34"/>
      <c r="F200" s="35"/>
    </row>
    <row r="201" spans="5:6">
      <c r="E201" s="36"/>
      <c r="F201" s="35"/>
    </row>
    <row r="202" spans="5:6">
      <c r="E202" s="34"/>
      <c r="F202" s="35"/>
    </row>
    <row r="203" spans="5:6">
      <c r="E203" s="34"/>
      <c r="F203" s="35"/>
    </row>
    <row r="204" spans="5:6">
      <c r="E204" s="34"/>
      <c r="F204" s="35"/>
    </row>
    <row r="205" spans="5:6">
      <c r="E205" s="34"/>
      <c r="F205" s="35"/>
    </row>
    <row r="206" spans="5:6">
      <c r="E206" s="34"/>
      <c r="F206" s="35"/>
    </row>
    <row r="207" spans="5:6">
      <c r="E207" s="34"/>
      <c r="F207" s="35"/>
    </row>
    <row r="208" spans="5:6">
      <c r="E208" s="34"/>
      <c r="F208" s="35"/>
    </row>
    <row r="209" spans="5:6">
      <c r="E209" s="34"/>
      <c r="F209" s="35"/>
    </row>
    <row r="210" spans="5:6">
      <c r="E210" s="36"/>
      <c r="F210" s="35"/>
    </row>
    <row r="211" spans="5:6">
      <c r="E211" s="36"/>
      <c r="F211" s="35"/>
    </row>
    <row r="212" spans="5:6">
      <c r="E212" s="34"/>
      <c r="F212" s="35"/>
    </row>
    <row r="213" spans="5:6">
      <c r="E213" s="36"/>
      <c r="F213" s="35"/>
    </row>
    <row r="214" spans="5:6">
      <c r="E214" s="34"/>
      <c r="F214" s="35"/>
    </row>
    <row r="215" spans="5:6">
      <c r="E215" s="34"/>
      <c r="F215" s="35"/>
    </row>
    <row r="216" spans="5:6">
      <c r="E216" s="34"/>
      <c r="F216" s="35"/>
    </row>
    <row r="217" spans="5:6">
      <c r="E217" s="34"/>
      <c r="F217" s="35"/>
    </row>
    <row r="218" spans="5:6">
      <c r="E218" s="36"/>
      <c r="F218" s="35"/>
    </row>
    <row r="219" spans="5:6">
      <c r="E219" s="34"/>
      <c r="F219" s="35"/>
    </row>
    <row r="220" spans="5:6">
      <c r="E220" s="34"/>
      <c r="F220" s="35"/>
    </row>
    <row r="221" spans="5:6">
      <c r="E221" s="34"/>
      <c r="F221" s="35"/>
    </row>
    <row r="222" spans="5:6">
      <c r="E222" s="34"/>
      <c r="F222" s="35"/>
    </row>
    <row r="223" spans="5:6">
      <c r="E223" s="34"/>
      <c r="F223" s="35"/>
    </row>
    <row r="224" spans="5:6">
      <c r="E224" s="34"/>
      <c r="F224" s="35"/>
    </row>
    <row r="225" spans="5:6">
      <c r="E225" s="36"/>
      <c r="F225" s="35"/>
    </row>
    <row r="226" spans="5:6">
      <c r="E226" s="34"/>
      <c r="F226" s="35"/>
    </row>
    <row r="227" spans="5:6">
      <c r="E227" s="34"/>
      <c r="F227" s="35"/>
    </row>
    <row r="228" spans="5:6">
      <c r="E228" s="34"/>
      <c r="F228" s="35"/>
    </row>
    <row r="229" spans="5:6">
      <c r="E229" s="34"/>
      <c r="F229" s="35"/>
    </row>
    <row r="230" spans="5:6">
      <c r="E230" s="34"/>
      <c r="F230" s="35"/>
    </row>
    <row r="231" spans="5:6">
      <c r="E231" s="34"/>
      <c r="F231" s="35"/>
    </row>
    <row r="232" spans="5:6">
      <c r="E232" s="34"/>
      <c r="F232" s="35"/>
    </row>
    <row r="233" spans="5:6">
      <c r="E233" s="34"/>
      <c r="F233" s="35"/>
    </row>
    <row r="234" spans="5:6">
      <c r="E234" s="36"/>
      <c r="F234" s="35"/>
    </row>
    <row r="235" spans="5:6">
      <c r="E235" s="34"/>
      <c r="F235" s="35"/>
    </row>
    <row r="236" spans="5:6">
      <c r="E236" s="34"/>
      <c r="F236" s="35"/>
    </row>
    <row r="237" spans="5:6">
      <c r="E237" s="36"/>
      <c r="F237" s="35"/>
    </row>
    <row r="238" spans="5:6">
      <c r="E238" s="34"/>
      <c r="F238" s="35"/>
    </row>
    <row r="239" spans="5:6">
      <c r="E239" s="34"/>
      <c r="F239" s="35"/>
    </row>
    <row r="240" spans="5:6">
      <c r="E240" s="36"/>
      <c r="F240" s="35"/>
    </row>
    <row r="241" spans="5:6">
      <c r="E241" s="34"/>
      <c r="F241" s="35"/>
    </row>
    <row r="242" spans="5:6">
      <c r="E242" s="34"/>
      <c r="F242" s="35"/>
    </row>
    <row r="243" spans="5:6">
      <c r="E243" s="34"/>
      <c r="F243" s="35"/>
    </row>
    <row r="244" spans="5:6">
      <c r="E244" s="34"/>
      <c r="F244" s="35"/>
    </row>
    <row r="245" spans="5:6">
      <c r="E245" s="34"/>
      <c r="F245" s="35"/>
    </row>
    <row r="246" spans="5:6">
      <c r="E246" s="34"/>
      <c r="F246" s="35"/>
    </row>
    <row r="247" spans="5:6">
      <c r="E247" s="34"/>
      <c r="F247" s="35"/>
    </row>
    <row r="248" spans="5:6">
      <c r="E248" s="36"/>
      <c r="F248" s="35"/>
    </row>
    <row r="249" spans="5:6">
      <c r="E249" s="34"/>
      <c r="F249" s="35"/>
    </row>
    <row r="250" spans="5:6">
      <c r="E250" s="34"/>
      <c r="F250" s="35"/>
    </row>
    <row r="251" spans="5:6">
      <c r="E251" s="34"/>
      <c r="F251" s="35"/>
    </row>
    <row r="252" spans="5:6">
      <c r="E252" s="36"/>
      <c r="F252" s="35"/>
    </row>
    <row r="253" spans="5:6">
      <c r="E253" s="34"/>
      <c r="F253" s="35"/>
    </row>
    <row r="254" spans="5:6">
      <c r="E254" s="34"/>
      <c r="F254" s="35"/>
    </row>
    <row r="255" spans="5:6">
      <c r="E255" s="34"/>
      <c r="F255" s="35"/>
    </row>
    <row r="256" spans="5:6">
      <c r="E256" s="34"/>
      <c r="F256" s="35"/>
    </row>
    <row r="257" spans="5:6">
      <c r="E257" s="34"/>
      <c r="F257" s="35"/>
    </row>
    <row r="258" spans="5:6">
      <c r="E258" s="34"/>
      <c r="F258" s="35"/>
    </row>
    <row r="259" spans="5:6">
      <c r="E259" s="34"/>
      <c r="F259" s="35"/>
    </row>
    <row r="260" spans="5:6">
      <c r="E260" s="34"/>
      <c r="F260" s="35"/>
    </row>
    <row r="261" spans="5:6">
      <c r="E261" s="34"/>
      <c r="F261" s="35"/>
    </row>
    <row r="262" spans="5:6">
      <c r="E262" s="34"/>
      <c r="F262" s="35"/>
    </row>
    <row r="263" spans="5:6">
      <c r="E263" s="34"/>
      <c r="F263" s="35"/>
    </row>
    <row r="264" spans="5:6">
      <c r="E264" s="36"/>
      <c r="F264" s="35"/>
    </row>
    <row r="265" spans="5:6">
      <c r="E265" s="36"/>
      <c r="F265" s="35"/>
    </row>
    <row r="266" spans="5:6">
      <c r="E266" s="34"/>
      <c r="F266" s="35"/>
    </row>
    <row r="267" spans="5:6">
      <c r="E267" s="36"/>
      <c r="F267" s="35"/>
    </row>
    <row r="268" spans="5:6">
      <c r="E268" s="34"/>
      <c r="F268" s="35"/>
    </row>
    <row r="269" spans="5:6">
      <c r="E269" s="34"/>
      <c r="F269" s="35"/>
    </row>
    <row r="270" spans="5:6">
      <c r="E270" s="34"/>
      <c r="F270" s="35"/>
    </row>
    <row r="271" spans="5:6">
      <c r="E271" s="34"/>
      <c r="F271" s="35"/>
    </row>
    <row r="272" spans="5:6">
      <c r="E272" s="36"/>
      <c r="F272" s="35"/>
    </row>
    <row r="273" spans="5:6">
      <c r="E273" s="34"/>
      <c r="F273" s="35"/>
    </row>
    <row r="274" spans="5:6">
      <c r="E274" s="34"/>
      <c r="F274" s="35"/>
    </row>
    <row r="275" spans="5:6">
      <c r="E275" s="34"/>
      <c r="F275" s="35"/>
    </row>
    <row r="276" spans="5:6">
      <c r="E276" s="34"/>
      <c r="F276" s="35"/>
    </row>
    <row r="277" spans="5:6">
      <c r="E277" s="34"/>
      <c r="F277" s="35"/>
    </row>
    <row r="278" spans="5:6">
      <c r="E278" s="34"/>
      <c r="F278" s="35"/>
    </row>
    <row r="279" spans="5:6">
      <c r="E279" s="34"/>
      <c r="F279" s="35"/>
    </row>
    <row r="280" spans="5:6">
      <c r="E280" s="34"/>
      <c r="F280" s="35"/>
    </row>
    <row r="281" spans="5:6">
      <c r="E281" s="34"/>
      <c r="F281" s="35"/>
    </row>
    <row r="282" spans="5:6">
      <c r="E282" s="34"/>
      <c r="F282" s="35"/>
    </row>
    <row r="283" spans="5:6">
      <c r="E283" s="34"/>
      <c r="F283" s="35"/>
    </row>
    <row r="284" spans="5:6">
      <c r="E284" s="34"/>
      <c r="F284" s="35"/>
    </row>
    <row r="285" spans="5:6">
      <c r="E285" s="34"/>
      <c r="F285" s="35"/>
    </row>
    <row r="286" spans="5:6">
      <c r="E286" s="34"/>
      <c r="F286" s="35"/>
    </row>
    <row r="287" spans="5:6">
      <c r="E287" s="34"/>
      <c r="F287" s="35"/>
    </row>
    <row r="288" spans="5:6">
      <c r="E288" s="34"/>
      <c r="F288" s="35"/>
    </row>
    <row r="289" spans="5:6">
      <c r="E289" s="34"/>
      <c r="F289" s="35"/>
    </row>
    <row r="290" spans="5:6">
      <c r="E290" s="36"/>
      <c r="F290" s="35"/>
    </row>
    <row r="291" spans="5:6">
      <c r="E291" s="34"/>
      <c r="F291" s="35"/>
    </row>
    <row r="292" spans="5:6">
      <c r="E292" s="34"/>
      <c r="F292" s="35"/>
    </row>
    <row r="293" spans="5:6">
      <c r="E293" s="34"/>
      <c r="F293" s="35"/>
    </row>
    <row r="294" spans="5:6">
      <c r="E294" s="36"/>
      <c r="F294" s="35"/>
    </row>
    <row r="295" spans="5:6">
      <c r="E295" s="36"/>
      <c r="F295" s="35"/>
    </row>
    <row r="296" spans="5:6">
      <c r="E296" s="34"/>
      <c r="F296" s="35"/>
    </row>
    <row r="297" spans="5:6">
      <c r="E297" s="34"/>
      <c r="F297" s="35"/>
    </row>
    <row r="298" spans="5:6">
      <c r="E298" s="36"/>
      <c r="F298" s="35"/>
    </row>
    <row r="299" spans="5:6">
      <c r="E299" s="34"/>
      <c r="F299" s="35"/>
    </row>
    <row r="300" spans="5:6">
      <c r="E300" s="34"/>
      <c r="F300" s="35"/>
    </row>
    <row r="301" spans="5:6">
      <c r="E301" s="34"/>
      <c r="F301" s="35"/>
    </row>
    <row r="302" spans="5:6">
      <c r="E302" s="34"/>
      <c r="F302" s="35"/>
    </row>
    <row r="303" spans="5:6">
      <c r="E303" s="34"/>
      <c r="F303" s="35"/>
    </row>
    <row r="304" spans="5:6">
      <c r="E304" s="34"/>
      <c r="F304" s="35"/>
    </row>
    <row r="305" spans="5:6">
      <c r="E305" s="34"/>
      <c r="F305" s="35"/>
    </row>
    <row r="306" spans="5:6">
      <c r="E306" s="34"/>
      <c r="F306" s="35"/>
    </row>
    <row r="307" spans="5:6">
      <c r="E307" s="34"/>
      <c r="F307" s="35"/>
    </row>
    <row r="308" spans="5:6">
      <c r="E308" s="36"/>
      <c r="F308" s="35"/>
    </row>
    <row r="309" spans="5:6">
      <c r="E309" s="34"/>
      <c r="F309" s="35"/>
    </row>
    <row r="310" spans="5:6">
      <c r="E310" s="34"/>
      <c r="F310" s="35"/>
    </row>
    <row r="311" spans="5:6">
      <c r="E311" s="34"/>
      <c r="F311" s="35"/>
    </row>
    <row r="312" spans="5:6">
      <c r="E312" s="34"/>
      <c r="F312" s="35"/>
    </row>
    <row r="313" spans="5:6">
      <c r="E313" s="34"/>
      <c r="F313" s="35"/>
    </row>
    <row r="314" spans="5:6">
      <c r="E314" s="34"/>
      <c r="F314" s="35"/>
    </row>
    <row r="315" spans="5:6">
      <c r="E315" s="36"/>
      <c r="F315" s="35"/>
    </row>
    <row r="316" spans="5:6">
      <c r="E316" s="34"/>
      <c r="F316" s="35"/>
    </row>
    <row r="317" spans="5:6">
      <c r="E317" s="36"/>
      <c r="F317" s="35"/>
    </row>
    <row r="318" spans="5:6">
      <c r="E318" s="34"/>
      <c r="F318" s="35"/>
    </row>
    <row r="319" spans="5:6">
      <c r="E319" s="36"/>
      <c r="F319" s="35"/>
    </row>
    <row r="320" spans="5:6">
      <c r="E320" s="34"/>
      <c r="F320" s="35"/>
    </row>
    <row r="321" spans="5:6">
      <c r="E321" s="34"/>
      <c r="F321" s="35"/>
    </row>
    <row r="322" spans="5:6">
      <c r="E322" s="34"/>
      <c r="F322" s="35"/>
    </row>
    <row r="323" spans="5:6">
      <c r="E323" s="36"/>
      <c r="F323" s="35"/>
    </row>
    <row r="324" spans="5:6">
      <c r="E324" s="34"/>
      <c r="F324" s="35"/>
    </row>
    <row r="325" spans="5:6">
      <c r="E325" s="34"/>
      <c r="F325" s="35"/>
    </row>
    <row r="326" spans="5:6">
      <c r="E326" s="34"/>
      <c r="F326" s="35"/>
    </row>
    <row r="327" spans="5:6">
      <c r="E327" s="34"/>
      <c r="F327" s="35"/>
    </row>
    <row r="328" spans="5:6">
      <c r="E328" s="34"/>
      <c r="F328" s="35"/>
    </row>
    <row r="329" spans="5:6">
      <c r="E329" s="34"/>
      <c r="F329" s="35"/>
    </row>
    <row r="330" spans="5:6">
      <c r="E330" s="36"/>
      <c r="F330" s="35"/>
    </row>
    <row r="331" spans="5:6">
      <c r="E331" s="34"/>
      <c r="F331" s="35"/>
    </row>
    <row r="335" spans="5:5">
      <c r="E335" s="37"/>
    </row>
  </sheetData>
  <sheetProtection formatCells="0" formatColumns="0" formatRows="0"/>
  <mergeCells count="1">
    <mergeCell ref="B2:G2"/>
  </mergeCells>
  <conditionalFormatting sqref="C111">
    <cfRule type="containsText" dxfId="0" priority="15" stopIfTrue="1" operator="between" text="&lt;总计&gt;">
      <formula>NOT(ISERROR(SEARCH("&lt;总计&gt;",C111)))</formula>
    </cfRule>
    <cfRule type="containsText" dxfId="1" priority="14" stopIfTrue="1" operator="between" text="&lt;合计&gt;">
      <formula>NOT(ISERROR(SEARCH("&lt;合计&gt;",C111)))</formula>
    </cfRule>
    <cfRule type="containsText" dxfId="1" priority="13" stopIfTrue="1" operator="between" text="&lt;小计&gt;">
      <formula>NOT(ISERROR(SEARCH("&lt;小计&gt;",C111)))</formula>
    </cfRule>
  </conditionalFormatting>
  <conditionalFormatting sqref="D124">
    <cfRule type="containsText" dxfId="0" priority="12" stopIfTrue="1" operator="between" text="&lt;总计&gt;">
      <formula>NOT(ISERROR(SEARCH("&lt;总计&gt;",D124)))</formula>
    </cfRule>
    <cfRule type="containsText" dxfId="1" priority="11" stopIfTrue="1" operator="between" text="&lt;合计&gt;">
      <formula>NOT(ISERROR(SEARCH("&lt;合计&gt;",D124)))</formula>
    </cfRule>
    <cfRule type="containsText" dxfId="1" priority="10" stopIfTrue="1" operator="between" text="&lt;小计&gt;">
      <formula>NOT(ISERROR(SEARCH("&lt;小计&gt;",D124)))</formula>
    </cfRule>
  </conditionalFormatting>
  <conditionalFormatting sqref="C128">
    <cfRule type="containsText" dxfId="0" priority="9" stopIfTrue="1" operator="between" text="&lt;总计&gt;">
      <formula>NOT(ISERROR(SEARCH("&lt;总计&gt;",C128)))</formula>
    </cfRule>
    <cfRule type="containsText" dxfId="1" priority="8" stopIfTrue="1" operator="between" text="&lt;合计&gt;">
      <formula>NOT(ISERROR(SEARCH("&lt;合计&gt;",C128)))</formula>
    </cfRule>
    <cfRule type="containsText" dxfId="1" priority="7" stopIfTrue="1" operator="between" text="&lt;小计&gt;">
      <formula>NOT(ISERROR(SEARCH("&lt;小计&gt;",C128)))</formula>
    </cfRule>
  </conditionalFormatting>
  <conditionalFormatting sqref="D128">
    <cfRule type="containsText" dxfId="0" priority="6" stopIfTrue="1" operator="between" text="&lt;总计&gt;">
      <formula>NOT(ISERROR(SEARCH("&lt;总计&gt;",D128)))</formula>
    </cfRule>
    <cfRule type="containsText" dxfId="1" priority="5" stopIfTrue="1" operator="between" text="&lt;合计&gt;">
      <formula>NOT(ISERROR(SEARCH("&lt;合计&gt;",D128)))</formula>
    </cfRule>
    <cfRule type="containsText" dxfId="1" priority="4" stopIfTrue="1" operator="between" text="&lt;小计&gt;">
      <formula>NOT(ISERROR(SEARCH("&lt;小计&gt;",D128)))</formula>
    </cfRule>
  </conditionalFormatting>
  <conditionalFormatting sqref="E128:F128">
    <cfRule type="containsText" dxfId="0" priority="3" stopIfTrue="1" operator="between" text="&lt;总计&gt;">
      <formula>NOT(ISERROR(SEARCH("&lt;总计&gt;",E128)))</formula>
    </cfRule>
    <cfRule type="containsText" dxfId="1" priority="2" stopIfTrue="1" operator="between" text="&lt;合计&gt;">
      <formula>NOT(ISERROR(SEARCH("&lt;合计&gt;",E128)))</formula>
    </cfRule>
    <cfRule type="containsText" dxfId="1" priority="1" stopIfTrue="1" operator="between" text="&lt;小计&gt;">
      <formula>NOT(ISERROR(SEARCH("&lt;小计&gt;",E128)))</formula>
    </cfRule>
  </conditionalFormatting>
  <conditionalFormatting sqref="C122:C126">
    <cfRule type="containsText" dxfId="0" priority="18" stopIfTrue="1" operator="between" text="&lt;总计&gt;">
      <formula>NOT(ISERROR(SEARCH("&lt;总计&gt;",C122)))</formula>
    </cfRule>
    <cfRule type="containsText" dxfId="1" priority="17" stopIfTrue="1" operator="between" text="&lt;合计&gt;">
      <formula>NOT(ISERROR(SEARCH("&lt;合计&gt;",C122)))</formula>
    </cfRule>
    <cfRule type="containsText" dxfId="1" priority="16" stopIfTrue="1" operator="between" text="&lt;小计&gt;">
      <formula>NOT(ISERROR(SEARCH("&lt;小计&gt;",C122)))</formula>
    </cfRule>
  </conditionalFormatting>
  <conditionalFormatting sqref="B5 C112:C121 C5:C110">
    <cfRule type="containsText" dxfId="0" priority="21" stopIfTrue="1" operator="between" text="&lt;总计&gt;">
      <formula>NOT(ISERROR(SEARCH("&lt;总计&gt;",B5)))</formula>
    </cfRule>
    <cfRule type="containsText" dxfId="1" priority="20" stopIfTrue="1" operator="between" text="&lt;合计&gt;">
      <formula>NOT(ISERROR(SEARCH("&lt;合计&gt;",B5)))</formula>
    </cfRule>
    <cfRule type="containsText" dxfId="1" priority="19" stopIfTrue="1" operator="between" text="&lt;小计&gt;">
      <formula>NOT(ISERROR(SEARCH("&lt;小计&gt;",B5)))</formula>
    </cfRule>
  </conditionalFormatting>
  <printOptions horizontalCentered="1"/>
  <pageMargins left="0.472222222222222" right="0.472222222222222" top="0.590277777777778" bottom="0.590277777777778" header="0.393055555555556" footer="0.393055555555556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24年结转按科目资金安排表6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2025-07-02T19:15:08Z</dcterms:created>
  <dcterms:modified xsi:type="dcterms:W3CDTF">2025-07-02T19:15:29Z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